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3955" windowHeight="9285" activeTab="0"/>
  </bookViews>
  <sheets>
    <sheet name="LA_2017" sheetId="1" r:id="rId1"/>
  </sheets>
  <externalReferences>
    <externalReference r:id="rId4"/>
  </externalReferences>
  <definedNames>
    <definedName name="_xlnm.Print_Area" localSheetId="0">'LA_2017'!$B$1:$P$63</definedName>
    <definedName name="CCS" localSheetId="0">#REF!</definedName>
    <definedName name="CCS">#REF!</definedName>
    <definedName name="_xlnm.Print_Titles" localSheetId="0">'LA_2017'!$1:$3</definedName>
  </definedNames>
  <calcPr fullCalcOnLoad="1"/>
</workbook>
</file>

<file path=xl/sharedStrings.xml><?xml version="1.0" encoding="utf-8"?>
<sst xmlns="http://schemas.openxmlformats.org/spreadsheetml/2006/main" count="84" uniqueCount="71">
  <si>
    <t>Macrovoci economiche</t>
  </si>
  <si>
    <t>Consumi e manutenzioni di esercizio</t>
  </si>
  <si>
    <t>Costi per acquisti di servizi</t>
  </si>
  <si>
    <t>Personale del ruolo sanitario</t>
  </si>
  <si>
    <t>Personale del ruolo professionale</t>
  </si>
  <si>
    <t>Personale del ruolo tecnico</t>
  </si>
  <si>
    <t>Personale del ruolo ammini-strativo</t>
  </si>
  <si>
    <t>Ammortamenti</t>
  </si>
  <si>
    <t>Sopravvenienze / insussistenze</t>
  </si>
  <si>
    <t>Altri costi</t>
  </si>
  <si>
    <t>Totale</t>
  </si>
  <si>
    <t>Controllo totale</t>
  </si>
  <si>
    <t>% Mod LA</t>
  </si>
  <si>
    <t>Mobilità attiva</t>
  </si>
  <si>
    <t>Mod LA al netto di mobilità attiva</t>
  </si>
  <si>
    <t>% LA al netto di mobilità attiva</t>
  </si>
  <si>
    <t>sanitari</t>
  </si>
  <si>
    <t>non sanitari</t>
  </si>
  <si>
    <t>prestazioni sanitarie</t>
  </si>
  <si>
    <t>servizi sanitari per erogazione di prestazioni</t>
  </si>
  <si>
    <t>servizi non sanitari</t>
  </si>
  <si>
    <t>Assistenza sanitaria collettiva in ambiente di vita e di lavoro</t>
  </si>
  <si>
    <t>Igiene e sanità pubblica</t>
  </si>
  <si>
    <t>Igiene degli alimenti e della nutrizione</t>
  </si>
  <si>
    <t>Prevenzione e sicurezza degli ambienti di lavoro</t>
  </si>
  <si>
    <t>Sanità pubblica veterinaria</t>
  </si>
  <si>
    <t>Attività di prevenzione rivolte alle persone</t>
  </si>
  <si>
    <t>Servizio medico legale</t>
  </si>
  <si>
    <t>Assistenza distrettuale</t>
  </si>
  <si>
    <t xml:space="preserve"> </t>
  </si>
  <si>
    <t>Guardia medica</t>
  </si>
  <si>
    <t>Medicina generale</t>
  </si>
  <si>
    <t xml:space="preserve">     -- Medicina generica</t>
  </si>
  <si>
    <t xml:space="preserve">      --Pediatria di libera scelta</t>
  </si>
  <si>
    <t xml:space="preserve">Emergenza sanitaria territoriale </t>
  </si>
  <si>
    <t xml:space="preserve">Assistenza farmaceutica </t>
  </si>
  <si>
    <t xml:space="preserve">      --Ass. farmaceutica erogata tramite le farmacie convenzionate</t>
  </si>
  <si>
    <t xml:space="preserve">      --Altre forme di erogazione dell’assistenza farmaceutica</t>
  </si>
  <si>
    <t>Assistenza Integrativa</t>
  </si>
  <si>
    <t>Assistenza specialistica</t>
  </si>
  <si>
    <t xml:space="preserve">      --Attività clinica</t>
  </si>
  <si>
    <t xml:space="preserve">      --Attività di laboratorio</t>
  </si>
  <si>
    <t xml:space="preserve">      --Attività di diagnostica strumentale e per immagini</t>
  </si>
  <si>
    <t>Assistenza Protesica</t>
  </si>
  <si>
    <t>Assistenza territoriale ambulatoriale e domiciliare</t>
  </si>
  <si>
    <t xml:space="preserve">      --assistenza programmata a domicilio (ADI)</t>
  </si>
  <si>
    <t xml:space="preserve">      --assistenza alle donne, famiglia, coppie (consultori)</t>
  </si>
  <si>
    <t xml:space="preserve">      --Assistenza psichiatrica </t>
  </si>
  <si>
    <t xml:space="preserve">      --Assistenza riabilitativa ai disabili </t>
  </si>
  <si>
    <t xml:space="preserve">      --Assistenza ai tossicodipendenti</t>
  </si>
  <si>
    <t xml:space="preserve">      --Assistenza agli anziani</t>
  </si>
  <si>
    <t xml:space="preserve">      --Assistenza ai malati terminali</t>
  </si>
  <si>
    <t xml:space="preserve">      --Assistenza a persone affette da HIV</t>
  </si>
  <si>
    <t>Assistenza territoriale semiresidenziale</t>
  </si>
  <si>
    <t>Assistenza territoriale residenziale</t>
  </si>
  <si>
    <t xml:space="preserve">      --Assistenza psichiatrica</t>
  </si>
  <si>
    <t xml:space="preserve">Assistenza Idrotermale </t>
  </si>
  <si>
    <t xml:space="preserve">Totale </t>
  </si>
  <si>
    <t>Assistenza ospedaliera</t>
  </si>
  <si>
    <t>Attività di pronto soccorso</t>
  </si>
  <si>
    <t>Ass. ospedaliera per acuti</t>
  </si>
  <si>
    <t xml:space="preserve">      --in Day Hospital e Day Surgery</t>
  </si>
  <si>
    <t xml:space="preserve">      --in degenza ordinaria</t>
  </si>
  <si>
    <t>Interventi ospedalieri a domicilio</t>
  </si>
  <si>
    <t>Ass. ospedaliera per lungodegenti</t>
  </si>
  <si>
    <t>Ass. ospedaliera per riabilitazione</t>
  </si>
  <si>
    <t>Emocomponenti e servizi trasfusionali</t>
  </si>
  <si>
    <t>Trapianto organi e tessuti</t>
  </si>
  <si>
    <t>TOTALE</t>
  </si>
  <si>
    <t>TOTALI DA CE</t>
  </si>
  <si>
    <t>DIFFERENZA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</si>
</sst>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_-[$€-2]\ * #,##0.00_-;\-[$€-2]\ * #,##0.00_-;_-[$€-2]\ * &quot;-&quot;??_-"/>
    <numFmt numFmtId="167" formatCode="_(* #,##0_);_(* \(#,##0\);_(* &quot;-&quot;_);_(@_)"/>
    <numFmt numFmtId="168" formatCode="_(&quot;$&quot;* #,##0_);_(&quot;$&quot;* \(#,##0\);_(&quot;$&quot;* &quot;-&quot;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66" fontId="0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167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 applyBorder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9" borderId="0" xfId="0" applyFont="1" applyFill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64" fontId="4" fillId="0" borderId="11" xfId="47" applyFont="1" applyFill="1" applyBorder="1" applyAlignment="1">
      <alignment vertical="top" wrapText="1"/>
    </xf>
    <xf numFmtId="164" fontId="4" fillId="0" borderId="10" xfId="47" applyFont="1" applyFill="1" applyBorder="1" applyAlignment="1">
      <alignment vertical="top" wrapText="1"/>
    </xf>
    <xf numFmtId="164" fontId="0" fillId="0" borderId="0" xfId="47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5" fontId="0" fillId="0" borderId="10" xfId="47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4" fontId="0" fillId="0" borderId="10" xfId="47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10" fontId="0" fillId="0" borderId="10" xfId="55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5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vertical="center" wrapText="1"/>
    </xf>
    <xf numFmtId="165" fontId="0" fillId="18" borderId="10" xfId="47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10" fontId="0" fillId="18" borderId="10" xfId="55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4" fillId="18" borderId="10" xfId="47" applyFont="1" applyFill="1" applyBorder="1" applyAlignment="1">
      <alignment vertical="center"/>
    </xf>
    <xf numFmtId="10" fontId="4" fillId="18" borderId="10" xfId="55" applyNumberFormat="1" applyFont="1" applyFill="1" applyBorder="1" applyAlignment="1">
      <alignment vertical="center"/>
    </xf>
    <xf numFmtId="10" fontId="4" fillId="0" borderId="0" xfId="55" applyNumberFormat="1" applyFont="1" applyAlignment="1">
      <alignment vertical="center"/>
    </xf>
    <xf numFmtId="0" fontId="2" fillId="0" borderId="10" xfId="0" applyFont="1" applyBorder="1" applyAlignment="1">
      <alignment vertical="center" wrapText="1"/>
    </xf>
    <xf numFmtId="3" fontId="0" fillId="33" borderId="1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5" fontId="0" fillId="0" borderId="10" xfId="47" applyNumberFormat="1" applyFont="1" applyFill="1" applyBorder="1" applyAlignment="1">
      <alignment vertical="center"/>
    </xf>
    <xf numFmtId="10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3" fontId="0" fillId="35" borderId="0" xfId="0" applyNumberFormat="1" applyFont="1" applyFill="1" applyAlignment="1">
      <alignment horizontal="center"/>
    </xf>
    <xf numFmtId="3" fontId="0" fillId="34" borderId="0" xfId="0" applyNumberFormat="1" applyFont="1" applyFill="1" applyAlignment="1">
      <alignment horizontal="center"/>
    </xf>
    <xf numFmtId="165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4" fontId="4" fillId="9" borderId="10" xfId="47" applyFont="1" applyFill="1" applyBorder="1" applyAlignment="1">
      <alignment horizontal="center" vertical="center" wrapText="1"/>
    </xf>
    <xf numFmtId="164" fontId="0" fillId="9" borderId="10" xfId="47" applyFont="1" applyFill="1" applyBorder="1" applyAlignment="1">
      <alignment horizontal="center" vertical="center" wrapText="1"/>
    </xf>
    <xf numFmtId="3" fontId="4" fillId="9" borderId="10" xfId="0" applyNumberFormat="1" applyFont="1" applyFill="1" applyBorder="1" applyAlignment="1">
      <alignment horizontal="center" vertical="center" wrapText="1"/>
    </xf>
    <xf numFmtId="3" fontId="0" fillId="9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CE01 Abruzzo AssOspedaliera" xfId="45"/>
    <cellStyle name="Comma [0]" xfId="46"/>
    <cellStyle name="Migliaia 2" xfId="47"/>
    <cellStyle name="Neutrale" xfId="48"/>
    <cellStyle name="Normal_ASL CdC 090205 - Preventivo 2009 v4" xfId="49"/>
    <cellStyle name="Normale 2" xfId="50"/>
    <cellStyle name="Normale 2 2" xfId="51"/>
    <cellStyle name="Nota" xfId="52"/>
    <cellStyle name="Output" xfId="53"/>
    <cellStyle name="Percent" xfId="54"/>
    <cellStyle name="Percentuale 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Valuta (0)_CE01 Abruzzo AssOspedaliera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dello_LA_2017_v2_allegato_bilancio_arrotondato_NSIS_da_Palazzon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"/>
      <sheetName val="LA_arrot"/>
      <sheetName val="Allegati"/>
      <sheetName val="Allegati_arrot"/>
    </sheetNames>
    <sheetDataSet>
      <sheetData sheetId="0">
        <row r="5">
          <cell r="D5">
            <v>45495</v>
          </cell>
          <cell r="E5">
            <v>28039.03</v>
          </cell>
          <cell r="F5">
            <v>0</v>
          </cell>
          <cell r="G5">
            <v>29555.17</v>
          </cell>
          <cell r="H5">
            <v>611840.63</v>
          </cell>
          <cell r="I5">
            <v>2376057.44</v>
          </cell>
          <cell r="J5">
            <v>201933.06</v>
          </cell>
          <cell r="K5">
            <v>347894.43</v>
          </cell>
          <cell r="L5">
            <v>75236.69</v>
          </cell>
          <cell r="M5">
            <v>78502.81</v>
          </cell>
          <cell r="N5">
            <v>188.16</v>
          </cell>
          <cell r="O5">
            <v>178227.03</v>
          </cell>
        </row>
        <row r="6">
          <cell r="D6">
            <v>97.77</v>
          </cell>
          <cell r="E6">
            <v>8917.2</v>
          </cell>
          <cell r="F6">
            <v>0</v>
          </cell>
          <cell r="G6">
            <v>16354.92</v>
          </cell>
          <cell r="H6">
            <v>327788.67</v>
          </cell>
          <cell r="I6">
            <v>1498337.83</v>
          </cell>
          <cell r="J6">
            <v>7108.56</v>
          </cell>
          <cell r="K6">
            <v>25512.25</v>
          </cell>
          <cell r="L6">
            <v>109279.66</v>
          </cell>
          <cell r="M6">
            <v>44347.23</v>
          </cell>
          <cell r="N6">
            <v>104.16</v>
          </cell>
          <cell r="O6">
            <v>95639.68</v>
          </cell>
        </row>
        <row r="7">
          <cell r="D7">
            <v>2378.6</v>
          </cell>
          <cell r="E7">
            <v>13361.93</v>
          </cell>
          <cell r="F7">
            <v>0</v>
          </cell>
          <cell r="G7">
            <v>28365.92</v>
          </cell>
          <cell r="H7">
            <v>618705.46</v>
          </cell>
          <cell r="I7">
            <v>2618552.3</v>
          </cell>
          <cell r="J7">
            <v>12329.28</v>
          </cell>
          <cell r="K7">
            <v>126030.68</v>
          </cell>
          <cell r="L7">
            <v>87711.88</v>
          </cell>
          <cell r="M7">
            <v>78055.35</v>
          </cell>
          <cell r="N7">
            <v>180.6</v>
          </cell>
          <cell r="O7">
            <v>173462.75</v>
          </cell>
        </row>
        <row r="8">
          <cell r="D8">
            <v>21310.6</v>
          </cell>
          <cell r="E8">
            <v>64828.06</v>
          </cell>
          <cell r="F8">
            <v>668707.71</v>
          </cell>
          <cell r="G8">
            <v>84559.52</v>
          </cell>
          <cell r="H8">
            <v>1765836.27</v>
          </cell>
          <cell r="I8">
            <v>7633979.41</v>
          </cell>
          <cell r="J8">
            <v>61279.8</v>
          </cell>
          <cell r="K8">
            <v>544609.9</v>
          </cell>
          <cell r="L8">
            <v>246535.71</v>
          </cell>
          <cell r="M8">
            <v>230198.36</v>
          </cell>
          <cell r="N8">
            <v>538.4</v>
          </cell>
          <cell r="O8">
            <v>491384.99000000005</v>
          </cell>
        </row>
        <row r="9">
          <cell r="D9">
            <v>4377348.84</v>
          </cell>
          <cell r="E9">
            <v>48021.40000000001</v>
          </cell>
          <cell r="F9">
            <v>0</v>
          </cell>
          <cell r="G9">
            <v>143243.56</v>
          </cell>
          <cell r="H9">
            <v>1493238.4400000002</v>
          </cell>
          <cell r="I9">
            <v>4025457</v>
          </cell>
          <cell r="J9">
            <v>22706.059999999998</v>
          </cell>
          <cell r="K9">
            <v>502324.31</v>
          </cell>
          <cell r="L9">
            <v>698652.38</v>
          </cell>
          <cell r="M9">
            <v>263747.88</v>
          </cell>
          <cell r="N9">
            <v>1175446.02</v>
          </cell>
          <cell r="O9">
            <v>307310.73</v>
          </cell>
        </row>
        <row r="10">
          <cell r="D10">
            <v>89.24</v>
          </cell>
          <cell r="E10">
            <v>9431.1</v>
          </cell>
          <cell r="F10">
            <v>146902.64</v>
          </cell>
          <cell r="G10">
            <v>16073.6</v>
          </cell>
          <cell r="H10">
            <v>332170.16</v>
          </cell>
          <cell r="I10">
            <v>641772.57</v>
          </cell>
          <cell r="J10">
            <v>6986.43</v>
          </cell>
          <cell r="K10">
            <v>82361.76</v>
          </cell>
          <cell r="L10">
            <v>891559.96</v>
          </cell>
          <cell r="M10">
            <v>43245.51</v>
          </cell>
          <cell r="N10">
            <v>102.36</v>
          </cell>
          <cell r="O10">
            <v>179184.16</v>
          </cell>
        </row>
        <row r="13">
          <cell r="D13">
            <v>7622.84</v>
          </cell>
          <cell r="E13">
            <v>2091.6</v>
          </cell>
          <cell r="F13">
            <v>5348896.46</v>
          </cell>
          <cell r="G13">
            <v>0</v>
          </cell>
          <cell r="H13">
            <v>16.71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352.22</v>
          </cell>
          <cell r="N13">
            <v>6.81</v>
          </cell>
          <cell r="O13">
            <v>667499.45</v>
          </cell>
        </row>
        <row r="15">
          <cell r="D15">
            <v>0</v>
          </cell>
          <cell r="E15">
            <v>0</v>
          </cell>
          <cell r="F15">
            <v>38882513.41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D16">
            <v>0</v>
          </cell>
          <cell r="E16">
            <v>0</v>
          </cell>
          <cell r="F16">
            <v>7497746.47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D17">
            <v>90421.44</v>
          </cell>
          <cell r="E17">
            <v>28188.1</v>
          </cell>
          <cell r="F17">
            <v>2407749.07</v>
          </cell>
          <cell r="G17">
            <v>55390.71</v>
          </cell>
          <cell r="H17">
            <v>1111741.88</v>
          </cell>
          <cell r="I17">
            <v>2484410.12</v>
          </cell>
          <cell r="J17">
            <v>24075.29</v>
          </cell>
          <cell r="K17">
            <v>2940496.5</v>
          </cell>
          <cell r="L17">
            <v>141004.43</v>
          </cell>
          <cell r="M17">
            <v>387154.48</v>
          </cell>
          <cell r="N17">
            <v>352.68</v>
          </cell>
          <cell r="O17">
            <v>491021.06</v>
          </cell>
        </row>
        <row r="19">
          <cell r="D19">
            <v>0</v>
          </cell>
          <cell r="E19">
            <v>0</v>
          </cell>
          <cell r="F19">
            <v>73230063.23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>
            <v>80047711.38</v>
          </cell>
          <cell r="E20">
            <v>32608.38</v>
          </cell>
          <cell r="F20">
            <v>23012029.27</v>
          </cell>
          <cell r="G20">
            <v>276135.77</v>
          </cell>
          <cell r="H20">
            <v>1067522.57</v>
          </cell>
          <cell r="I20">
            <v>1661481.71</v>
          </cell>
          <cell r="J20">
            <v>13021.73</v>
          </cell>
          <cell r="K20">
            <v>367548.95</v>
          </cell>
          <cell r="L20">
            <v>976551.72</v>
          </cell>
          <cell r="M20">
            <v>86076.21</v>
          </cell>
          <cell r="N20">
            <v>190.8</v>
          </cell>
          <cell r="O20">
            <v>157907.31</v>
          </cell>
        </row>
        <row r="21">
          <cell r="D21">
            <v>924398.31</v>
          </cell>
          <cell r="E21">
            <v>0</v>
          </cell>
          <cell r="F21">
            <v>8766768.89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3">
          <cell r="D23">
            <v>6765405.696748282</v>
          </cell>
          <cell r="E23">
            <v>295235.85426328937</v>
          </cell>
          <cell r="F23">
            <v>31504779.23511703</v>
          </cell>
          <cell r="G23">
            <v>550367.319242895</v>
          </cell>
          <cell r="H23">
            <v>8312704.462847388</v>
          </cell>
          <cell r="I23">
            <v>25240462.673388187</v>
          </cell>
          <cell r="J23">
            <v>126054.08585311614</v>
          </cell>
          <cell r="K23">
            <v>1918753.296014551</v>
          </cell>
          <cell r="L23">
            <v>1817162.0815445962</v>
          </cell>
          <cell r="M23">
            <v>1710636.5226599008</v>
          </cell>
          <cell r="N23">
            <v>6041.664492507052</v>
          </cell>
          <cell r="O23">
            <v>1679114.8420314821</v>
          </cell>
        </row>
        <row r="24">
          <cell r="D24">
            <v>3032108.03</v>
          </cell>
          <cell r="E24">
            <v>49905.03999999999</v>
          </cell>
          <cell r="F24">
            <v>15099029.55600629</v>
          </cell>
          <cell r="G24">
            <v>1547881.8900000001</v>
          </cell>
          <cell r="H24">
            <v>1369153.8199999998</v>
          </cell>
          <cell r="I24">
            <v>4369027.109999999</v>
          </cell>
          <cell r="J24">
            <v>22227.12</v>
          </cell>
          <cell r="K24">
            <v>424473.38</v>
          </cell>
          <cell r="L24">
            <v>316940.17</v>
          </cell>
          <cell r="M24">
            <v>179074.8</v>
          </cell>
          <cell r="N24">
            <v>325.6</v>
          </cell>
          <cell r="O24">
            <v>280945.77</v>
          </cell>
        </row>
        <row r="25">
          <cell r="D25">
            <v>2278860.6432517176</v>
          </cell>
          <cell r="E25">
            <v>99447.30573671058</v>
          </cell>
          <cell r="F25">
            <v>23251255.95887668</v>
          </cell>
          <cell r="G25">
            <v>185385.84075710486</v>
          </cell>
          <cell r="H25">
            <v>2800053.07715261</v>
          </cell>
          <cell r="I25">
            <v>8502002.626611806</v>
          </cell>
          <cell r="J25">
            <v>42460.084146883855</v>
          </cell>
          <cell r="K25">
            <v>646313.2539854485</v>
          </cell>
          <cell r="L25">
            <v>612093.2484554035</v>
          </cell>
          <cell r="M25">
            <v>576211.1573400985</v>
          </cell>
          <cell r="N25">
            <v>2035.0755074929466</v>
          </cell>
          <cell r="O25">
            <v>565593.3879685175</v>
          </cell>
        </row>
        <row r="26">
          <cell r="D26">
            <v>15.83</v>
          </cell>
          <cell r="E26">
            <v>6982.45</v>
          </cell>
          <cell r="F26">
            <v>12216745.65</v>
          </cell>
          <cell r="G26">
            <v>5635.53</v>
          </cell>
          <cell r="H26">
            <v>117081.41</v>
          </cell>
          <cell r="I26">
            <v>181332.56</v>
          </cell>
          <cell r="J26">
            <v>2449.6</v>
          </cell>
          <cell r="K26">
            <v>45068</v>
          </cell>
          <cell r="L26">
            <v>340626.73</v>
          </cell>
          <cell r="M26">
            <v>14968.43</v>
          </cell>
          <cell r="N26">
            <v>35.88</v>
          </cell>
          <cell r="O26">
            <v>35462.09</v>
          </cell>
        </row>
        <row r="28">
          <cell r="D28">
            <v>1710581.394832981</v>
          </cell>
          <cell r="E28">
            <v>62521.26043666114</v>
          </cell>
          <cell r="F28">
            <v>4480518.964757616</v>
          </cell>
          <cell r="G28">
            <v>78211.90345318339</v>
          </cell>
          <cell r="H28">
            <v>1866574.7072743187</v>
          </cell>
          <cell r="I28">
            <v>6136600.9094424825</v>
          </cell>
          <cell r="J28">
            <v>33994.468716159434</v>
          </cell>
          <cell r="K28">
            <v>763998.3339097684</v>
          </cell>
          <cell r="L28">
            <v>922588.3178164867</v>
          </cell>
          <cell r="M28">
            <v>250191.2165308821</v>
          </cell>
          <cell r="N28">
            <v>497.93167264899586</v>
          </cell>
          <cell r="O28">
            <v>495753.2416278888</v>
          </cell>
        </row>
        <row r="29">
          <cell r="D29">
            <v>16670.72</v>
          </cell>
          <cell r="E29">
            <v>19899.05</v>
          </cell>
          <cell r="F29">
            <v>0</v>
          </cell>
          <cell r="G29">
            <v>40460.52</v>
          </cell>
          <cell r="H29">
            <v>741309.85</v>
          </cell>
          <cell r="I29">
            <v>3414404.76</v>
          </cell>
          <cell r="J29">
            <v>15626.8</v>
          </cell>
          <cell r="K29">
            <v>82411.3</v>
          </cell>
          <cell r="L29">
            <v>91520.68</v>
          </cell>
          <cell r="M29">
            <v>121293.39</v>
          </cell>
          <cell r="N29">
            <v>228.86</v>
          </cell>
          <cell r="O29">
            <v>207262.02000000002</v>
          </cell>
        </row>
        <row r="30">
          <cell r="D30">
            <v>935928.2</v>
          </cell>
          <cell r="E30">
            <v>104397.91</v>
          </cell>
          <cell r="F30">
            <v>2290174.84</v>
          </cell>
          <cell r="G30">
            <v>613535.05</v>
          </cell>
          <cell r="H30">
            <v>3208654.61</v>
          </cell>
          <cell r="I30">
            <v>13622924.07</v>
          </cell>
          <cell r="J30">
            <v>65107.82</v>
          </cell>
          <cell r="K30">
            <v>656377.95</v>
          </cell>
          <cell r="L30">
            <v>679470.87</v>
          </cell>
          <cell r="M30">
            <v>417277.14</v>
          </cell>
          <cell r="N30">
            <v>953.71</v>
          </cell>
          <cell r="O30">
            <v>838798.33</v>
          </cell>
        </row>
        <row r="31">
          <cell r="D31">
            <v>1820.03</v>
          </cell>
          <cell r="E31">
            <v>24511.71</v>
          </cell>
          <cell r="F31">
            <v>0</v>
          </cell>
          <cell r="G31">
            <v>98594.1</v>
          </cell>
          <cell r="H31">
            <v>767520.62</v>
          </cell>
          <cell r="I31">
            <v>3530140.36</v>
          </cell>
          <cell r="J31">
            <v>16034.22</v>
          </cell>
          <cell r="K31">
            <v>57543.96</v>
          </cell>
          <cell r="L31">
            <v>93908.2</v>
          </cell>
          <cell r="M31">
            <v>103621.1</v>
          </cell>
          <cell r="N31">
            <v>234.84</v>
          </cell>
          <cell r="O31">
            <v>209061.46</v>
          </cell>
        </row>
        <row r="32">
          <cell r="D32">
            <v>457751.74</v>
          </cell>
          <cell r="E32">
            <v>29910.41</v>
          </cell>
          <cell r="F32">
            <v>569955.96</v>
          </cell>
          <cell r="G32">
            <v>32332.39</v>
          </cell>
          <cell r="H32">
            <v>675573.87</v>
          </cell>
          <cell r="I32">
            <v>2700179.23</v>
          </cell>
          <cell r="J32">
            <v>14053.22</v>
          </cell>
          <cell r="K32">
            <v>359739.89</v>
          </cell>
          <cell r="L32">
            <v>172079.22</v>
          </cell>
          <cell r="M32">
            <v>88730.1</v>
          </cell>
          <cell r="N32">
            <v>205.82</v>
          </cell>
          <cell r="O32">
            <v>262735.06</v>
          </cell>
        </row>
        <row r="33">
          <cell r="D33">
            <v>164260.4873</v>
          </cell>
          <cell r="E33">
            <v>6476.353100000001</v>
          </cell>
          <cell r="F33">
            <v>2248499.81</v>
          </cell>
          <cell r="G33">
            <v>8786.2469</v>
          </cell>
          <cell r="H33">
            <v>205013.31260000003</v>
          </cell>
          <cell r="I33">
            <v>711370.4368</v>
          </cell>
          <cell r="J33">
            <v>3818.9801</v>
          </cell>
          <cell r="K33">
            <v>75353.4174</v>
          </cell>
          <cell r="L33">
            <v>91840.5197</v>
          </cell>
          <cell r="M33">
            <v>27413.7679</v>
          </cell>
          <cell r="N33">
            <v>55.974199999999996</v>
          </cell>
          <cell r="O33">
            <v>54205.974799999996</v>
          </cell>
        </row>
        <row r="34">
          <cell r="D34">
            <v>406334.3743862181</v>
          </cell>
          <cell r="E34">
            <v>14851.405096598151</v>
          </cell>
          <cell r="F34">
            <v>971063.0552439325</v>
          </cell>
          <cell r="G34">
            <v>18578.586763073927</v>
          </cell>
          <cell r="H34">
            <v>443389.2875348985</v>
          </cell>
          <cell r="I34">
            <v>1457698.4754587905</v>
          </cell>
          <cell r="J34">
            <v>8075.103131658462</v>
          </cell>
          <cell r="K34">
            <v>181481.44600371356</v>
          </cell>
          <cell r="L34">
            <v>219153.1768487393</v>
          </cell>
          <cell r="M34">
            <v>59430.84132277078</v>
          </cell>
          <cell r="N34">
            <v>118.27952490543005</v>
          </cell>
          <cell r="O34">
            <v>117762.05674590322</v>
          </cell>
        </row>
        <row r="35">
          <cell r="D35">
            <v>65390.97348080075</v>
          </cell>
          <cell r="E35">
            <v>2390.0213667407065</v>
          </cell>
          <cell r="F35">
            <v>156272.17999845173</v>
          </cell>
          <cell r="G35">
            <v>2989.8328837426775</v>
          </cell>
          <cell r="H35">
            <v>71354.18259078276</v>
          </cell>
          <cell r="I35">
            <v>234585.9182987264</v>
          </cell>
          <cell r="J35">
            <v>1299.5180521820982</v>
          </cell>
          <cell r="K35">
            <v>29205.622686517945</v>
          </cell>
          <cell r="L35">
            <v>35268.09563477387</v>
          </cell>
          <cell r="M35">
            <v>9564.144246347063</v>
          </cell>
          <cell r="N35">
            <v>19.034602445574002</v>
          </cell>
          <cell r="O35">
            <v>18951.32682620783</v>
          </cell>
        </row>
        <row r="37">
          <cell r="D37">
            <v>302.52</v>
          </cell>
          <cell r="E37">
            <v>1895.36</v>
          </cell>
          <cell r="F37">
            <v>2720421.87304652</v>
          </cell>
          <cell r="G37">
            <v>1379.16</v>
          </cell>
          <cell r="H37">
            <v>82997.57</v>
          </cell>
          <cell r="I37">
            <v>110875.85</v>
          </cell>
          <cell r="J37">
            <v>599.64</v>
          </cell>
          <cell r="K37">
            <v>9307.05</v>
          </cell>
          <cell r="L37">
            <v>17726.26</v>
          </cell>
          <cell r="M37">
            <v>10286.71</v>
          </cell>
          <cell r="N37">
            <v>8.76</v>
          </cell>
          <cell r="O37">
            <v>7865.150000000001</v>
          </cell>
        </row>
        <row r="38">
          <cell r="D38">
            <v>158.72</v>
          </cell>
          <cell r="E38">
            <v>775.08</v>
          </cell>
          <cell r="F38">
            <v>2132430.22</v>
          </cell>
          <cell r="G38">
            <v>0</v>
          </cell>
          <cell r="H38">
            <v>14.53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>
            <v>0</v>
          </cell>
          <cell r="E39">
            <v>0</v>
          </cell>
          <cell r="F39">
            <v>210365.58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>
            <v>1.08</v>
          </cell>
          <cell r="E40">
            <v>710.74</v>
          </cell>
          <cell r="F40">
            <v>1786977.32</v>
          </cell>
          <cell r="G40">
            <v>1749.38</v>
          </cell>
          <cell r="H40">
            <v>40714.45</v>
          </cell>
          <cell r="I40">
            <v>167393.32</v>
          </cell>
          <cell r="J40">
            <v>760.22</v>
          </cell>
          <cell r="K40">
            <v>2728.92</v>
          </cell>
          <cell r="L40">
            <v>4453.06</v>
          </cell>
          <cell r="M40">
            <v>10180.7</v>
          </cell>
          <cell r="N40">
            <v>11.16</v>
          </cell>
          <cell r="O40">
            <v>14704.22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4">
          <cell r="D44">
            <v>4371.93</v>
          </cell>
          <cell r="E44">
            <v>10017.72</v>
          </cell>
          <cell r="F44">
            <v>10801869.856953481</v>
          </cell>
          <cell r="G44">
            <v>111124.03</v>
          </cell>
          <cell r="H44">
            <v>371092.34</v>
          </cell>
          <cell r="I44">
            <v>549047.64</v>
          </cell>
          <cell r="J44">
            <v>4040.72</v>
          </cell>
          <cell r="K44">
            <v>261827.73</v>
          </cell>
          <cell r="L44">
            <v>121420.87</v>
          </cell>
          <cell r="M44">
            <v>33117.22</v>
          </cell>
          <cell r="N44">
            <v>59.16</v>
          </cell>
          <cell r="O44">
            <v>49205.75</v>
          </cell>
        </row>
        <row r="45">
          <cell r="D45">
            <v>0</v>
          </cell>
          <cell r="E45">
            <v>0</v>
          </cell>
          <cell r="F45">
            <v>8976738.85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649.9</v>
          </cell>
          <cell r="N45">
            <v>0</v>
          </cell>
          <cell r="O45">
            <v>0</v>
          </cell>
        </row>
        <row r="46">
          <cell r="D46">
            <v>92973.99</v>
          </cell>
          <cell r="E46">
            <v>9214.56</v>
          </cell>
          <cell r="F46">
            <v>2327868.98</v>
          </cell>
          <cell r="G46">
            <v>10619.17</v>
          </cell>
          <cell r="H46">
            <v>275436.39</v>
          </cell>
          <cell r="I46">
            <v>987408.27</v>
          </cell>
          <cell r="J46">
            <v>4615.53</v>
          </cell>
          <cell r="K46">
            <v>45736.16</v>
          </cell>
          <cell r="L46">
            <v>27033.2</v>
          </cell>
          <cell r="M46">
            <v>30400.07</v>
          </cell>
          <cell r="N46">
            <v>67.56</v>
          </cell>
          <cell r="O46">
            <v>74996.51</v>
          </cell>
        </row>
        <row r="47">
          <cell r="D47">
            <v>569606.9</v>
          </cell>
          <cell r="E47">
            <v>65997.61</v>
          </cell>
          <cell r="F47">
            <v>14489131.36</v>
          </cell>
          <cell r="G47">
            <v>71535.98</v>
          </cell>
          <cell r="H47">
            <v>2924955.97</v>
          </cell>
          <cell r="I47">
            <v>4381427.62</v>
          </cell>
          <cell r="J47">
            <v>31093.11</v>
          </cell>
          <cell r="K47">
            <v>2555320.7</v>
          </cell>
          <cell r="L47">
            <v>235672.71</v>
          </cell>
          <cell r="M47">
            <v>295306.46</v>
          </cell>
          <cell r="N47">
            <v>455.42</v>
          </cell>
          <cell r="O47">
            <v>380228.65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D49">
            <v>49543.91</v>
          </cell>
          <cell r="E49">
            <v>6788.9</v>
          </cell>
          <cell r="F49">
            <v>0</v>
          </cell>
          <cell r="G49">
            <v>8581.26</v>
          </cell>
          <cell r="H49">
            <v>223702.1</v>
          </cell>
          <cell r="I49">
            <v>429739.56</v>
          </cell>
          <cell r="J49">
            <v>24527.05</v>
          </cell>
          <cell r="K49">
            <v>392862.55</v>
          </cell>
          <cell r="L49">
            <v>21843.45</v>
          </cell>
          <cell r="M49">
            <v>33624.12</v>
          </cell>
          <cell r="N49">
            <v>54.76</v>
          </cell>
          <cell r="O49">
            <v>44394.81</v>
          </cell>
        </row>
        <row r="50">
          <cell r="D50">
            <v>0</v>
          </cell>
          <cell r="E50">
            <v>0</v>
          </cell>
          <cell r="F50">
            <v>1446807.25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3">
          <cell r="D53">
            <v>396257.19</v>
          </cell>
          <cell r="E53">
            <v>118586.58</v>
          </cell>
          <cell r="F53">
            <v>0</v>
          </cell>
          <cell r="G53">
            <v>168052.81</v>
          </cell>
          <cell r="H53">
            <v>3168245.57</v>
          </cell>
          <cell r="I53">
            <v>12161229</v>
          </cell>
          <cell r="J53">
            <v>59856.46</v>
          </cell>
          <cell r="K53">
            <v>1246059.82</v>
          </cell>
          <cell r="L53">
            <v>350566.68</v>
          </cell>
          <cell r="M53">
            <v>821953.64</v>
          </cell>
          <cell r="N53">
            <v>15593.16</v>
          </cell>
          <cell r="O53">
            <v>735421.8899999999</v>
          </cell>
        </row>
        <row r="55">
          <cell r="D55">
            <v>2048791.4</v>
          </cell>
          <cell r="E55">
            <v>80010.68</v>
          </cell>
          <cell r="F55">
            <v>11556017.703844974</v>
          </cell>
          <cell r="G55">
            <v>117291.38</v>
          </cell>
          <cell r="H55">
            <v>3126204.72</v>
          </cell>
          <cell r="I55">
            <v>8879926.07</v>
          </cell>
          <cell r="J55">
            <v>43373.96</v>
          </cell>
          <cell r="K55">
            <v>643670.15</v>
          </cell>
          <cell r="L55">
            <v>444738.32</v>
          </cell>
          <cell r="M55">
            <v>714344.48</v>
          </cell>
          <cell r="N55">
            <v>11342.47</v>
          </cell>
          <cell r="O55">
            <v>521042.14</v>
          </cell>
        </row>
        <row r="56">
          <cell r="D56">
            <v>7500356.157000001</v>
          </cell>
          <cell r="E56">
            <v>425244.3146</v>
          </cell>
          <cell r="F56">
            <v>168929549.20615506</v>
          </cell>
          <cell r="G56">
            <v>3980960.5766</v>
          </cell>
          <cell r="H56">
            <v>16671654.0718</v>
          </cell>
          <cell r="I56">
            <v>48746713.9726</v>
          </cell>
          <cell r="J56">
            <v>251409.0824</v>
          </cell>
          <cell r="K56">
            <v>6379723.0112000005</v>
          </cell>
          <cell r="L56">
            <v>2689700.748</v>
          </cell>
          <cell r="M56">
            <v>3180722.4861999997</v>
          </cell>
          <cell r="N56">
            <v>97028.1634</v>
          </cell>
          <cell r="O56">
            <v>3059187.4922</v>
          </cell>
        </row>
        <row r="58">
          <cell r="D58">
            <v>13755.86</v>
          </cell>
          <cell r="E58">
            <v>1675.18</v>
          </cell>
          <cell r="F58">
            <v>988015</v>
          </cell>
          <cell r="G58">
            <v>2771.7</v>
          </cell>
          <cell r="H58">
            <v>89173.96</v>
          </cell>
          <cell r="I58">
            <v>225331.5</v>
          </cell>
          <cell r="J58">
            <v>1204.64</v>
          </cell>
          <cell r="K58">
            <v>44776.19</v>
          </cell>
          <cell r="L58">
            <v>7055.76</v>
          </cell>
          <cell r="M58">
            <v>9215.41</v>
          </cell>
          <cell r="N58">
            <v>2903.26</v>
          </cell>
          <cell r="O58">
            <v>14373.23</v>
          </cell>
        </row>
        <row r="59">
          <cell r="D59">
            <v>109115.82</v>
          </cell>
          <cell r="E59">
            <v>27751.95</v>
          </cell>
          <cell r="F59">
            <v>14107775.67</v>
          </cell>
          <cell r="G59">
            <v>42236.37</v>
          </cell>
          <cell r="H59">
            <v>1425628.55</v>
          </cell>
          <cell r="I59">
            <v>3141187.76</v>
          </cell>
          <cell r="J59">
            <v>18357.7</v>
          </cell>
          <cell r="K59">
            <v>978696.27</v>
          </cell>
          <cell r="L59">
            <v>107517.8</v>
          </cell>
          <cell r="M59">
            <v>159877.37</v>
          </cell>
          <cell r="N59">
            <v>4615.42</v>
          </cell>
          <cell r="O59">
            <v>257425.28</v>
          </cell>
        </row>
        <row r="60">
          <cell r="D60">
            <v>153068.49300000002</v>
          </cell>
          <cell r="E60">
            <v>8678.4554</v>
          </cell>
          <cell r="F60">
            <v>0</v>
          </cell>
          <cell r="G60">
            <v>81244.0934</v>
          </cell>
          <cell r="H60">
            <v>340237.8382</v>
          </cell>
          <cell r="I60">
            <v>994830.8974</v>
          </cell>
          <cell r="J60">
            <v>5130.7976</v>
          </cell>
          <cell r="K60">
            <v>130198.42880000001</v>
          </cell>
          <cell r="L60">
            <v>54891.852000000006</v>
          </cell>
          <cell r="M60">
            <v>64912.7038</v>
          </cell>
          <cell r="N60">
            <v>1980.1666</v>
          </cell>
          <cell r="O60">
            <v>62432.397800000006</v>
          </cell>
        </row>
        <row r="61">
          <cell r="D61">
            <v>0</v>
          </cell>
          <cell r="E61">
            <v>0</v>
          </cell>
          <cell r="F61">
            <v>4435329.92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U83"/>
  <sheetViews>
    <sheetView tabSelected="1" zoomScale="90" zoomScaleNormal="9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56" sqref="I56"/>
    </sheetView>
  </sheetViews>
  <sheetFormatPr defaultColWidth="9.140625" defaultRowHeight="12.75"/>
  <cols>
    <col min="1" max="1" width="4.421875" style="0" customWidth="1"/>
    <col min="2" max="2" width="6.421875" style="44" customWidth="1"/>
    <col min="3" max="3" width="54.57421875" style="1" customWidth="1"/>
    <col min="4" max="15" width="13.140625" style="1" customWidth="1"/>
    <col min="16" max="16" width="13.140625" style="37" customWidth="1"/>
    <col min="17" max="17" width="14.421875" style="1" hidden="1" customWidth="1"/>
    <col min="18" max="18" width="16.28125" style="7" hidden="1" customWidth="1"/>
    <col min="19" max="19" width="8.7109375" style="1" hidden="1" customWidth="1"/>
    <col min="20" max="20" width="3.00390625" style="1" hidden="1" customWidth="1"/>
    <col min="21" max="21" width="10.57421875" style="1" hidden="1" customWidth="1"/>
    <col min="22" max="22" width="3.00390625" style="1" hidden="1" customWidth="1"/>
    <col min="23" max="23" width="14.421875" style="1" hidden="1" customWidth="1"/>
    <col min="24" max="24" width="3.00390625" style="1" hidden="1" customWidth="1"/>
    <col min="25" max="25" width="16.421875" style="1" hidden="1" customWidth="1"/>
    <col min="26" max="26" width="3.00390625" style="1" hidden="1" customWidth="1"/>
    <col min="27" max="27" width="10.57421875" style="1" hidden="1" customWidth="1"/>
    <col min="28" max="28" width="8.7109375" style="1" hidden="1" customWidth="1"/>
    <col min="29" max="47" width="8.7109375" style="1" customWidth="1"/>
  </cols>
  <sheetData>
    <row r="1" spans="2:27" ht="32.25" customHeight="1">
      <c r="B1" s="47"/>
      <c r="C1" s="48" t="s">
        <v>0</v>
      </c>
      <c r="D1" s="50" t="s">
        <v>1</v>
      </c>
      <c r="E1" s="51"/>
      <c r="F1" s="48" t="s">
        <v>2</v>
      </c>
      <c r="G1" s="48"/>
      <c r="H1" s="48"/>
      <c r="I1" s="52" t="s">
        <v>3</v>
      </c>
      <c r="J1" s="52" t="s">
        <v>4</v>
      </c>
      <c r="K1" s="52" t="s">
        <v>5</v>
      </c>
      <c r="L1" s="48" t="s">
        <v>6</v>
      </c>
      <c r="M1" s="48" t="s">
        <v>7</v>
      </c>
      <c r="N1" s="48" t="s">
        <v>8</v>
      </c>
      <c r="O1" s="48" t="s">
        <v>9</v>
      </c>
      <c r="P1" s="45" t="s">
        <v>10</v>
      </c>
      <c r="R1" s="57" t="s">
        <v>11</v>
      </c>
      <c r="S1" s="2"/>
      <c r="U1" s="59" t="s">
        <v>12</v>
      </c>
      <c r="W1" s="59" t="s">
        <v>13</v>
      </c>
      <c r="Y1" s="59" t="s">
        <v>14</v>
      </c>
      <c r="AA1" s="59" t="s">
        <v>15</v>
      </c>
    </row>
    <row r="2" spans="2:27" ht="12.75">
      <c r="B2" s="47"/>
      <c r="C2" s="49"/>
      <c r="D2" s="55" t="s">
        <v>16</v>
      </c>
      <c r="E2" s="52" t="s">
        <v>17</v>
      </c>
      <c r="F2" s="48" t="s">
        <v>18</v>
      </c>
      <c r="G2" s="48" t="s">
        <v>19</v>
      </c>
      <c r="H2" s="48" t="s">
        <v>20</v>
      </c>
      <c r="I2" s="53"/>
      <c r="J2" s="53"/>
      <c r="K2" s="53"/>
      <c r="L2" s="48"/>
      <c r="M2" s="49"/>
      <c r="N2" s="49"/>
      <c r="O2" s="49"/>
      <c r="P2" s="46"/>
      <c r="R2" s="58"/>
      <c r="S2" s="2"/>
      <c r="U2" s="60"/>
      <c r="W2" s="60"/>
      <c r="Y2" s="60"/>
      <c r="AA2" s="60"/>
    </row>
    <row r="3" spans="2:27" ht="41.25" customHeight="1">
      <c r="B3" s="47"/>
      <c r="C3" s="49"/>
      <c r="D3" s="56"/>
      <c r="E3" s="54"/>
      <c r="F3" s="48"/>
      <c r="G3" s="48"/>
      <c r="H3" s="48"/>
      <c r="I3" s="54"/>
      <c r="J3" s="54"/>
      <c r="K3" s="54"/>
      <c r="L3" s="48"/>
      <c r="M3" s="49"/>
      <c r="N3" s="49"/>
      <c r="O3" s="49"/>
      <c r="P3" s="46"/>
      <c r="R3" s="58"/>
      <c r="S3" s="2"/>
      <c r="U3" s="60"/>
      <c r="W3" s="60"/>
      <c r="Y3" s="60"/>
      <c r="AA3" s="60"/>
    </row>
    <row r="4" spans="2:16" ht="26.25" customHeight="1">
      <c r="B4" s="3"/>
      <c r="C4" s="4" t="s">
        <v>21</v>
      </c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47" s="18" customFormat="1" ht="16.5" customHeight="1">
      <c r="A5" s="8">
        <v>1</v>
      </c>
      <c r="B5" s="9">
        <v>10100</v>
      </c>
      <c r="C5" s="10" t="s">
        <v>22</v>
      </c>
      <c r="D5" s="11">
        <f>ROUND('[1]LA'!D5,-3)/1000</f>
        <v>45</v>
      </c>
      <c r="E5" s="11">
        <f>ROUND('[1]LA'!E5,-3)/1000</f>
        <v>28</v>
      </c>
      <c r="F5" s="11">
        <f>ROUND('[1]LA'!F5,-3)/1000</f>
        <v>0</v>
      </c>
      <c r="G5" s="11">
        <f>ROUND('[1]LA'!G5,-3)/1000</f>
        <v>30</v>
      </c>
      <c r="H5" s="11">
        <f>ROUND('[1]LA'!H5,-3)/1000</f>
        <v>612</v>
      </c>
      <c r="I5" s="11">
        <f>ROUND('[1]LA'!I5,-3)/1000</f>
        <v>2376</v>
      </c>
      <c r="J5" s="11">
        <f>ROUND('[1]LA'!J5,-3)/1000</f>
        <v>202</v>
      </c>
      <c r="K5" s="11">
        <f>ROUND('[1]LA'!K5,-3)/1000</f>
        <v>348</v>
      </c>
      <c r="L5" s="11">
        <f>ROUND('[1]LA'!L5,-3)/1000</f>
        <v>75</v>
      </c>
      <c r="M5" s="11">
        <f>ROUND('[1]LA'!M5,-3)/1000</f>
        <v>79</v>
      </c>
      <c r="N5" s="11">
        <f>ROUND('[1]LA'!N5,-3)/1000</f>
        <v>0</v>
      </c>
      <c r="O5" s="11">
        <f>ROUND('[1]LA'!O5,-3)/1000</f>
        <v>178</v>
      </c>
      <c r="P5" s="11">
        <f aca="true" t="shared" si="0" ref="P5:P10">SUM(D5:O5)</f>
        <v>3973</v>
      </c>
      <c r="Q5" s="12"/>
      <c r="R5" s="13">
        <v>4686673.65</v>
      </c>
      <c r="S5" s="14">
        <v>0</v>
      </c>
      <c r="T5" s="12"/>
      <c r="U5" s="15">
        <v>0.005286781907362903</v>
      </c>
      <c r="V5" s="12"/>
      <c r="W5" s="16"/>
      <c r="X5" s="12"/>
      <c r="Y5" s="14">
        <v>4686673.65</v>
      </c>
      <c r="Z5" s="12"/>
      <c r="AA5" s="15">
        <v>0.005568248552085852</v>
      </c>
      <c r="AB5" s="12"/>
      <c r="AC5" s="12"/>
      <c r="AD5" s="12"/>
      <c r="AE5" s="12"/>
      <c r="AF5" s="17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47" s="18" customFormat="1" ht="16.5" customHeight="1">
      <c r="A6" s="8">
        <v>2</v>
      </c>
      <c r="B6" s="9">
        <v>10200</v>
      </c>
      <c r="C6" s="10" t="s">
        <v>23</v>
      </c>
      <c r="D6" s="11">
        <f>ROUND('[1]LA'!D6,-3)/1000</f>
        <v>0</v>
      </c>
      <c r="E6" s="11">
        <f>ROUND('[1]LA'!E6,-3)/1000</f>
        <v>9</v>
      </c>
      <c r="F6" s="11">
        <f>ROUND('[1]LA'!F6,-3)/1000</f>
        <v>0</v>
      </c>
      <c r="G6" s="11">
        <f>ROUND('[1]LA'!G6,-3)/1000</f>
        <v>16</v>
      </c>
      <c r="H6" s="11">
        <f>ROUND('[1]LA'!H6,-3)/1000</f>
        <v>328</v>
      </c>
      <c r="I6" s="11">
        <f>ROUND('[1]LA'!I6,-3)/1000</f>
        <v>1498</v>
      </c>
      <c r="J6" s="11">
        <f>ROUND('[1]LA'!J6,-3)/1000</f>
        <v>7</v>
      </c>
      <c r="K6" s="11">
        <f>ROUND('[1]LA'!K6,-3)/1000</f>
        <v>26</v>
      </c>
      <c r="L6" s="11">
        <f>ROUND('[1]LA'!L6,-3)/1000</f>
        <v>109</v>
      </c>
      <c r="M6" s="11">
        <f>ROUND('[1]LA'!M6,-3)/1000</f>
        <v>44</v>
      </c>
      <c r="N6" s="11">
        <f>ROUND('[1]LA'!N6,-3)/1000</f>
        <v>0</v>
      </c>
      <c r="O6" s="11">
        <f>ROUND('[1]LA'!O6,-3)/1000</f>
        <v>96</v>
      </c>
      <c r="P6" s="11">
        <f t="shared" si="0"/>
        <v>2133</v>
      </c>
      <c r="Q6" s="12"/>
      <c r="R6" s="13">
        <v>2490179.3799999994</v>
      </c>
      <c r="S6" s="14">
        <v>0</v>
      </c>
      <c r="T6" s="12"/>
      <c r="U6" s="15">
        <v>0.0028090360617006407</v>
      </c>
      <c r="V6" s="12"/>
      <c r="W6" s="16"/>
      <c r="X6" s="12"/>
      <c r="Y6" s="13">
        <v>2490179.3799999994</v>
      </c>
      <c r="Z6" s="12"/>
      <c r="AA6" s="15">
        <v>0.0029585882787292097</v>
      </c>
      <c r="AB6" s="12"/>
      <c r="AC6" s="12"/>
      <c r="AD6" s="12"/>
      <c r="AE6" s="12"/>
      <c r="AF6" s="17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s="18" customFormat="1" ht="16.5" customHeight="1">
      <c r="A7" s="8">
        <v>3</v>
      </c>
      <c r="B7" s="9">
        <v>10300</v>
      </c>
      <c r="C7" s="10" t="s">
        <v>24</v>
      </c>
      <c r="D7" s="11">
        <f>ROUND('[1]LA'!D7,-3)/1000</f>
        <v>2</v>
      </c>
      <c r="E7" s="11">
        <f>ROUND('[1]LA'!E7,-3)/1000</f>
        <v>13</v>
      </c>
      <c r="F7" s="11">
        <f>ROUND('[1]LA'!F7,-3)/1000</f>
        <v>0</v>
      </c>
      <c r="G7" s="11">
        <f>ROUND('[1]LA'!G7,-3)/1000</f>
        <v>28</v>
      </c>
      <c r="H7" s="11">
        <f>ROUND('[1]LA'!H7,-3)/1000</f>
        <v>619</v>
      </c>
      <c r="I7" s="11">
        <f>ROUND('[1]LA'!I7,-3)/1000</f>
        <v>2619</v>
      </c>
      <c r="J7" s="11">
        <f>ROUND('[1]LA'!J7,-3)/1000</f>
        <v>12</v>
      </c>
      <c r="K7" s="11">
        <f>ROUND('[1]LA'!K7,-3)/1000</f>
        <v>126</v>
      </c>
      <c r="L7" s="11">
        <f>ROUND('[1]LA'!L7,-3)/1000</f>
        <v>88</v>
      </c>
      <c r="M7" s="11">
        <f>ROUND('[1]LA'!M7,-3)/1000</f>
        <v>78</v>
      </c>
      <c r="N7" s="11">
        <f>ROUND('[1]LA'!N7,-3)/1000</f>
        <v>0</v>
      </c>
      <c r="O7" s="11">
        <f>ROUND('[1]LA'!O7,-3)/1000</f>
        <v>173</v>
      </c>
      <c r="P7" s="11">
        <f t="shared" si="0"/>
        <v>3758</v>
      </c>
      <c r="Q7" s="12"/>
      <c r="R7" s="13">
        <v>4355438.649999999</v>
      </c>
      <c r="S7" s="14">
        <v>0</v>
      </c>
      <c r="T7" s="12"/>
      <c r="U7" s="15">
        <v>0.00491313370058295</v>
      </c>
      <c r="V7" s="12"/>
      <c r="W7" s="16"/>
      <c r="X7" s="12"/>
      <c r="Y7" s="13">
        <v>4355438.649999999</v>
      </c>
      <c r="Z7" s="12"/>
      <c r="AA7" s="15">
        <v>0.005174707429556409</v>
      </c>
      <c r="AB7" s="12"/>
      <c r="AC7" s="12"/>
      <c r="AD7" s="12"/>
      <c r="AE7" s="12"/>
      <c r="AF7" s="17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</row>
    <row r="8" spans="1:47" s="18" customFormat="1" ht="16.5" customHeight="1">
      <c r="A8" s="8">
        <v>4</v>
      </c>
      <c r="B8" s="9">
        <v>10400</v>
      </c>
      <c r="C8" s="10" t="s">
        <v>25</v>
      </c>
      <c r="D8" s="11">
        <f>ROUND('[1]LA'!D8,-3)/1000</f>
        <v>21</v>
      </c>
      <c r="E8" s="11">
        <f>ROUND('[1]LA'!E8,-3)/1000</f>
        <v>65</v>
      </c>
      <c r="F8" s="11">
        <f>ROUND('[1]LA'!F8,-3)/1000</f>
        <v>669</v>
      </c>
      <c r="G8" s="11">
        <f>ROUND('[1]LA'!G8,-3)/1000</f>
        <v>85</v>
      </c>
      <c r="H8" s="11">
        <f>ROUND('[1]LA'!H8,-3)/1000</f>
        <v>1766</v>
      </c>
      <c r="I8" s="11">
        <f>ROUND('[1]LA'!I8,-3)/1000</f>
        <v>7634</v>
      </c>
      <c r="J8" s="11">
        <f>ROUND('[1]LA'!J8,-3)/1000</f>
        <v>61</v>
      </c>
      <c r="K8" s="11">
        <f>ROUND('[1]LA'!K8,-3)/1000</f>
        <v>545</v>
      </c>
      <c r="L8" s="11">
        <f>ROUND('[1]LA'!L8,-3)/1000</f>
        <v>247</v>
      </c>
      <c r="M8" s="11">
        <f>ROUND('[1]LA'!M8,-3)/1000</f>
        <v>230</v>
      </c>
      <c r="N8" s="11">
        <f>ROUND('[1]LA'!N8,-3)/1000</f>
        <v>1</v>
      </c>
      <c r="O8" s="11">
        <f>ROUND('[1]LA'!O8,-3)/1000</f>
        <v>491</v>
      </c>
      <c r="P8" s="11">
        <f t="shared" si="0"/>
        <v>11815</v>
      </c>
      <c r="Q8" s="12"/>
      <c r="R8" s="13">
        <v>11862442.42</v>
      </c>
      <c r="S8" s="14">
        <v>0</v>
      </c>
      <c r="T8" s="12"/>
      <c r="U8" s="15">
        <v>0.013381376781630656</v>
      </c>
      <c r="V8" s="12"/>
      <c r="W8" s="16"/>
      <c r="X8" s="12"/>
      <c r="Y8" s="13">
        <v>11862442.42</v>
      </c>
      <c r="Z8" s="12"/>
      <c r="AA8" s="15">
        <v>0.014093797170913915</v>
      </c>
      <c r="AB8" s="12"/>
      <c r="AC8" s="12"/>
      <c r="AD8" s="12"/>
      <c r="AE8" s="12"/>
      <c r="AF8" s="17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</row>
    <row r="9" spans="1:47" s="18" customFormat="1" ht="16.5" customHeight="1">
      <c r="A9" s="8">
        <v>5</v>
      </c>
      <c r="B9" s="9">
        <v>10500</v>
      </c>
      <c r="C9" s="10" t="s">
        <v>26</v>
      </c>
      <c r="D9" s="11">
        <f>ROUND('[1]LA'!D9,-3)/1000</f>
        <v>4377</v>
      </c>
      <c r="E9" s="11">
        <f>ROUND('[1]LA'!E9,-3)/1000</f>
        <v>48</v>
      </c>
      <c r="F9" s="11">
        <f>ROUND('[1]LA'!F9,-3)/1000</f>
        <v>0</v>
      </c>
      <c r="G9" s="11">
        <f>ROUND('[1]LA'!G9,-3)/1000</f>
        <v>143</v>
      </c>
      <c r="H9" s="11">
        <f>ROUND('[1]LA'!H9,-3)/1000</f>
        <v>1493</v>
      </c>
      <c r="I9" s="11">
        <f>ROUND('[1]LA'!I9,-3)/1000</f>
        <v>4025</v>
      </c>
      <c r="J9" s="11">
        <f>ROUND('[1]LA'!J9,-3)/1000</f>
        <v>23</v>
      </c>
      <c r="K9" s="11">
        <f>ROUND('[1]LA'!K9,-3)/1000</f>
        <v>502</v>
      </c>
      <c r="L9" s="11">
        <f>ROUND('[1]LA'!L9,-3)/1000</f>
        <v>699</v>
      </c>
      <c r="M9" s="11">
        <f>ROUND('[1]LA'!M9,-3)/1000</f>
        <v>264</v>
      </c>
      <c r="N9" s="11">
        <f>ROUND('[1]LA'!N9,-3)/1000</f>
        <v>1175</v>
      </c>
      <c r="O9" s="11">
        <f>ROUND('[1]LA'!O9,-3)/1000</f>
        <v>307</v>
      </c>
      <c r="P9" s="11">
        <f t="shared" si="0"/>
        <v>13056</v>
      </c>
      <c r="Q9" s="12"/>
      <c r="R9" s="13">
        <v>15066369.14</v>
      </c>
      <c r="S9" s="14">
        <v>0</v>
      </c>
      <c r="T9" s="12"/>
      <c r="U9" s="15">
        <v>0.016995552438135473</v>
      </c>
      <c r="V9" s="12"/>
      <c r="W9" s="16"/>
      <c r="X9" s="12"/>
      <c r="Y9" s="13">
        <v>15066369.14</v>
      </c>
      <c r="Z9" s="12"/>
      <c r="AA9" s="15">
        <v>0.017900390429147112</v>
      </c>
      <c r="AB9" s="12"/>
      <c r="AC9" s="12"/>
      <c r="AD9" s="12"/>
      <c r="AE9" s="12"/>
      <c r="AF9" s="17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</row>
    <row r="10" spans="1:47" s="18" customFormat="1" ht="16.5" customHeight="1">
      <c r="A10" s="8">
        <v>6</v>
      </c>
      <c r="B10" s="9">
        <v>10600</v>
      </c>
      <c r="C10" s="10" t="s">
        <v>27</v>
      </c>
      <c r="D10" s="11">
        <f>ROUND('[1]LA'!D10,-3)/1000</f>
        <v>0</v>
      </c>
      <c r="E10" s="11">
        <f>ROUND('[1]LA'!E10,-3)/1000</f>
        <v>9</v>
      </c>
      <c r="F10" s="11">
        <f>ROUND('[1]LA'!F10,-3)/1000</f>
        <v>147</v>
      </c>
      <c r="G10" s="11">
        <f>ROUND('[1]LA'!G10,-3)/1000</f>
        <v>16</v>
      </c>
      <c r="H10" s="11">
        <f>ROUND('[1]LA'!H10,-3)/1000</f>
        <v>332</v>
      </c>
      <c r="I10" s="11">
        <f>ROUND('[1]LA'!I10,-3)/1000</f>
        <v>642</v>
      </c>
      <c r="J10" s="11">
        <f>ROUND('[1]LA'!J10,-3)/1000</f>
        <v>7</v>
      </c>
      <c r="K10" s="11">
        <f>ROUND('[1]LA'!K10,-3)/1000</f>
        <v>82</v>
      </c>
      <c r="L10" s="11">
        <f>ROUND('[1]LA'!L10,-3)/1000</f>
        <v>892</v>
      </c>
      <c r="M10" s="11">
        <f>ROUND('[1]LA'!M10,-3)/1000</f>
        <v>43</v>
      </c>
      <c r="N10" s="11">
        <f>ROUND('[1]LA'!N10,-3)/1000</f>
        <v>0</v>
      </c>
      <c r="O10" s="11">
        <f>ROUND('[1]LA'!O10,-3)/1000</f>
        <v>179</v>
      </c>
      <c r="P10" s="11">
        <f t="shared" si="0"/>
        <v>2349</v>
      </c>
      <c r="Q10" s="12"/>
      <c r="R10" s="13">
        <v>3040017.6500000004</v>
      </c>
      <c r="S10" s="14">
        <v>0</v>
      </c>
      <c r="T10" s="12"/>
      <c r="U10" s="15">
        <v>0.0034292787401751113</v>
      </c>
      <c r="V10" s="12"/>
      <c r="W10" s="16"/>
      <c r="X10" s="12"/>
      <c r="Y10" s="13">
        <v>3040017.6500000004</v>
      </c>
      <c r="Z10" s="12"/>
      <c r="AA10" s="15">
        <v>0.003611852486875833</v>
      </c>
      <c r="AB10" s="12"/>
      <c r="AC10" s="12"/>
      <c r="AD10" s="12"/>
      <c r="AE10" s="12"/>
      <c r="AF10" s="17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</row>
    <row r="11" spans="1:32" s="24" customFormat="1" ht="16.5" customHeight="1">
      <c r="A11" s="19">
        <v>7</v>
      </c>
      <c r="B11" s="20">
        <v>19999</v>
      </c>
      <c r="C11" s="21" t="s">
        <v>10</v>
      </c>
      <c r="D11" s="22">
        <f aca="true" t="shared" si="1" ref="D11:P11">SUM(D5:D10)</f>
        <v>4445</v>
      </c>
      <c r="E11" s="22">
        <f t="shared" si="1"/>
        <v>172</v>
      </c>
      <c r="F11" s="22">
        <f t="shared" si="1"/>
        <v>816</v>
      </c>
      <c r="G11" s="22">
        <f t="shared" si="1"/>
        <v>318</v>
      </c>
      <c r="H11" s="22">
        <f t="shared" si="1"/>
        <v>5150</v>
      </c>
      <c r="I11" s="22">
        <f t="shared" si="1"/>
        <v>18794</v>
      </c>
      <c r="J11" s="22">
        <f t="shared" si="1"/>
        <v>312</v>
      </c>
      <c r="K11" s="22">
        <f t="shared" si="1"/>
        <v>1629</v>
      </c>
      <c r="L11" s="22">
        <f t="shared" si="1"/>
        <v>2110</v>
      </c>
      <c r="M11" s="22">
        <f t="shared" si="1"/>
        <v>738</v>
      </c>
      <c r="N11" s="22">
        <f t="shared" si="1"/>
        <v>1176</v>
      </c>
      <c r="O11" s="22">
        <f t="shared" si="1"/>
        <v>1424</v>
      </c>
      <c r="P11" s="22">
        <f t="shared" si="1"/>
        <v>37084</v>
      </c>
      <c r="Q11" s="23">
        <v>41501120.89</v>
      </c>
      <c r="R11" s="13">
        <v>41501120.89000001</v>
      </c>
      <c r="S11" s="14">
        <v>0</v>
      </c>
      <c r="U11" s="25">
        <v>0.046815159629587745</v>
      </c>
      <c r="W11" s="26"/>
      <c r="Y11" s="27">
        <v>41501120.89</v>
      </c>
      <c r="AA11" s="28">
        <v>0.049307584347308336</v>
      </c>
      <c r="AC11" s="29"/>
      <c r="AD11" s="29"/>
      <c r="AF11" s="17"/>
    </row>
    <row r="12" spans="1:47" s="18" customFormat="1" ht="16.5" customHeight="1">
      <c r="A12" s="8"/>
      <c r="B12" s="20"/>
      <c r="C12" s="30" t="s">
        <v>28</v>
      </c>
      <c r="D12" s="11" t="s">
        <v>29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  <c r="R12" s="13">
        <v>0</v>
      </c>
      <c r="S12" s="14">
        <v>0</v>
      </c>
      <c r="T12" s="12"/>
      <c r="U12" s="15">
        <v>0</v>
      </c>
      <c r="V12" s="12"/>
      <c r="W12" s="16"/>
      <c r="X12" s="12"/>
      <c r="Y12" s="13">
        <v>0</v>
      </c>
      <c r="Z12" s="12"/>
      <c r="AA12" s="15">
        <v>0</v>
      </c>
      <c r="AB12" s="12"/>
      <c r="AC12" s="12"/>
      <c r="AD12" s="12"/>
      <c r="AE12" s="12"/>
      <c r="AF12" s="17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</row>
    <row r="13" spans="1:47" s="18" customFormat="1" ht="16.5" customHeight="1">
      <c r="A13" s="8">
        <v>8</v>
      </c>
      <c r="B13" s="9">
        <v>20100</v>
      </c>
      <c r="C13" s="10" t="s">
        <v>30</v>
      </c>
      <c r="D13" s="11">
        <f>ROUND('[1]LA'!D13,-3)/1000</f>
        <v>8</v>
      </c>
      <c r="E13" s="11">
        <f>ROUND('[1]LA'!E13,-3)/1000</f>
        <v>2</v>
      </c>
      <c r="F13" s="11">
        <f>ROUND('[1]LA'!F13,-3)/1000</f>
        <v>5349</v>
      </c>
      <c r="G13" s="11">
        <f>ROUND('[1]LA'!G13,-3)/1000</f>
        <v>0</v>
      </c>
      <c r="H13" s="11">
        <f>ROUND('[1]LA'!H13,-3)/1000</f>
        <v>0</v>
      </c>
      <c r="I13" s="11">
        <f>ROUND('[1]LA'!I13,-3)/1000</f>
        <v>0</v>
      </c>
      <c r="J13" s="11">
        <f>ROUND('[1]LA'!J13,-3)/1000</f>
        <v>0</v>
      </c>
      <c r="K13" s="11">
        <f>ROUND('[1]LA'!K13,-3)/1000</f>
        <v>0</v>
      </c>
      <c r="L13" s="11">
        <f>ROUND('[1]LA'!L13,-3)/1000</f>
        <v>0</v>
      </c>
      <c r="M13" s="11">
        <f>ROUND('[1]LA'!M13,-3)/1000</f>
        <v>0</v>
      </c>
      <c r="N13" s="11">
        <f>ROUND('[1]LA'!N13,-3)/1000</f>
        <v>0</v>
      </c>
      <c r="O13" s="11">
        <f>ROUND('[1]LA'!O13,-3)/1000</f>
        <v>667</v>
      </c>
      <c r="P13" s="11">
        <f aca="true" t="shared" si="2" ref="P13:P50">SUM(D13:O13)</f>
        <v>6026</v>
      </c>
      <c r="Q13" s="12"/>
      <c r="R13" s="13">
        <v>6341548.529999999</v>
      </c>
      <c r="S13" s="14">
        <v>0</v>
      </c>
      <c r="T13" s="12"/>
      <c r="U13" s="15">
        <v>0.007153556346529016</v>
      </c>
      <c r="V13" s="12"/>
      <c r="W13" s="16"/>
      <c r="X13" s="12"/>
      <c r="Y13" s="13">
        <v>6341548.529999999</v>
      </c>
      <c r="Z13" s="12"/>
      <c r="AA13" s="15">
        <v>0.007534409488946315</v>
      </c>
      <c r="AB13" s="12"/>
      <c r="AC13" s="12"/>
      <c r="AD13" s="12"/>
      <c r="AE13" s="12"/>
      <c r="AF13" s="17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</row>
    <row r="14" spans="1:47" s="18" customFormat="1" ht="16.5" customHeight="1">
      <c r="A14" s="8"/>
      <c r="B14" s="9">
        <v>20200</v>
      </c>
      <c r="C14" s="10" t="s">
        <v>31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  <c r="R14" s="13">
        <v>0</v>
      </c>
      <c r="S14" s="14">
        <v>0</v>
      </c>
      <c r="T14" s="12"/>
      <c r="U14" s="15">
        <v>0</v>
      </c>
      <c r="V14" s="12"/>
      <c r="W14" s="16"/>
      <c r="X14" s="12"/>
      <c r="Y14" s="13">
        <v>0</v>
      </c>
      <c r="Z14" s="12"/>
      <c r="AA14" s="15">
        <v>0</v>
      </c>
      <c r="AB14" s="12"/>
      <c r="AC14" s="12"/>
      <c r="AD14" s="12"/>
      <c r="AE14" s="12"/>
      <c r="AF14" s="17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</row>
    <row r="15" spans="1:47" s="18" customFormat="1" ht="16.5" customHeight="1">
      <c r="A15" s="8">
        <v>9</v>
      </c>
      <c r="B15" s="9">
        <v>20201</v>
      </c>
      <c r="C15" s="10" t="s">
        <v>32</v>
      </c>
      <c r="D15" s="11">
        <f>ROUND('[1]LA'!D15,-3)/1000</f>
        <v>0</v>
      </c>
      <c r="E15" s="11">
        <f>ROUND('[1]LA'!E15,-3)/1000</f>
        <v>0</v>
      </c>
      <c r="F15" s="11">
        <f>ROUND('[1]LA'!F15,-3)/1000</f>
        <v>38883</v>
      </c>
      <c r="G15" s="11">
        <f>ROUND('[1]LA'!G15,-3)/1000</f>
        <v>0</v>
      </c>
      <c r="H15" s="11">
        <f>ROUND('[1]LA'!H15,-3)/1000</f>
        <v>0</v>
      </c>
      <c r="I15" s="11">
        <f>ROUND('[1]LA'!I15,-3)/1000</f>
        <v>0</v>
      </c>
      <c r="J15" s="11">
        <f>ROUND('[1]LA'!J15,-3)/1000</f>
        <v>0</v>
      </c>
      <c r="K15" s="11">
        <f>ROUND('[1]LA'!K15,-3)/1000</f>
        <v>0</v>
      </c>
      <c r="L15" s="11">
        <f>ROUND('[1]LA'!L15,-3)/1000</f>
        <v>0</v>
      </c>
      <c r="M15" s="11">
        <f>ROUND('[1]LA'!M15,-3)/1000</f>
        <v>0</v>
      </c>
      <c r="N15" s="11">
        <f>ROUND('[1]LA'!N15,-3)/1000</f>
        <v>0</v>
      </c>
      <c r="O15" s="11">
        <f>ROUND('[1]LA'!O15,-3)/1000</f>
        <v>0</v>
      </c>
      <c r="P15" s="11">
        <f t="shared" si="2"/>
        <v>38883</v>
      </c>
      <c r="Q15" s="12"/>
      <c r="R15" s="13">
        <v>39039345.69</v>
      </c>
      <c r="S15" s="14">
        <v>0</v>
      </c>
      <c r="T15" s="12"/>
      <c r="U15" s="15">
        <v>0.04403816478008404</v>
      </c>
      <c r="V15" s="12"/>
      <c r="W15" s="31">
        <v>180836</v>
      </c>
      <c r="X15" s="12"/>
      <c r="Y15" s="13">
        <v>38858509.69</v>
      </c>
      <c r="Z15" s="12"/>
      <c r="AA15" s="15">
        <v>0.04616789144632602</v>
      </c>
      <c r="AB15" s="12"/>
      <c r="AC15" s="12"/>
      <c r="AD15" s="12"/>
      <c r="AE15" s="12"/>
      <c r="AF15" s="17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</row>
    <row r="16" spans="1:47" s="18" customFormat="1" ht="16.5" customHeight="1">
      <c r="A16" s="8">
        <v>10</v>
      </c>
      <c r="B16" s="9">
        <v>20202</v>
      </c>
      <c r="C16" s="10" t="s">
        <v>33</v>
      </c>
      <c r="D16" s="11">
        <f>ROUND('[1]LA'!D16,-3)/1000</f>
        <v>0</v>
      </c>
      <c r="E16" s="11">
        <f>ROUND('[1]LA'!E16,-3)/1000</f>
        <v>0</v>
      </c>
      <c r="F16" s="11">
        <f>ROUND('[1]LA'!F16,-3)/1000</f>
        <v>7498</v>
      </c>
      <c r="G16" s="11">
        <f>ROUND('[1]LA'!G16,-3)/1000</f>
        <v>0</v>
      </c>
      <c r="H16" s="11">
        <f>ROUND('[1]LA'!H16,-3)/1000</f>
        <v>0</v>
      </c>
      <c r="I16" s="11">
        <f>ROUND('[1]LA'!I16,-3)/1000</f>
        <v>0</v>
      </c>
      <c r="J16" s="11">
        <f>ROUND('[1]LA'!J16,-3)/1000</f>
        <v>0</v>
      </c>
      <c r="K16" s="11">
        <f>ROUND('[1]LA'!K16,-3)/1000</f>
        <v>0</v>
      </c>
      <c r="L16" s="11">
        <f>ROUND('[1]LA'!L16,-3)/1000</f>
        <v>0</v>
      </c>
      <c r="M16" s="11">
        <f>ROUND('[1]LA'!M16,-3)/1000</f>
        <v>0</v>
      </c>
      <c r="N16" s="11">
        <f>ROUND('[1]LA'!N16,-3)/1000</f>
        <v>0</v>
      </c>
      <c r="O16" s="11">
        <f>ROUND('[1]LA'!O16,-3)/1000</f>
        <v>0</v>
      </c>
      <c r="P16" s="11">
        <f t="shared" si="2"/>
        <v>7498</v>
      </c>
      <c r="Q16" s="12"/>
      <c r="R16" s="13">
        <v>8538734.940000001</v>
      </c>
      <c r="S16" s="14">
        <v>0</v>
      </c>
      <c r="T16" s="12"/>
      <c r="U16" s="15">
        <v>0.009632082957719803</v>
      </c>
      <c r="V16" s="12"/>
      <c r="W16" s="16"/>
      <c r="X16" s="12"/>
      <c r="Y16" s="13">
        <v>8538734.940000001</v>
      </c>
      <c r="Z16" s="12"/>
      <c r="AA16" s="15">
        <v>0.010144892095548383</v>
      </c>
      <c r="AB16" s="12"/>
      <c r="AC16" s="12"/>
      <c r="AD16" s="12"/>
      <c r="AE16" s="12"/>
      <c r="AF16" s="17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</row>
    <row r="17" spans="1:47" s="18" customFormat="1" ht="16.5" customHeight="1">
      <c r="A17" s="8">
        <v>11</v>
      </c>
      <c r="B17" s="9">
        <v>20300</v>
      </c>
      <c r="C17" s="10" t="s">
        <v>34</v>
      </c>
      <c r="D17" s="11">
        <f>ROUND('[1]LA'!D17,-3)/1000</f>
        <v>90</v>
      </c>
      <c r="E17" s="11">
        <f>ROUND('[1]LA'!E17,-3)/1000</f>
        <v>28</v>
      </c>
      <c r="F17" s="11">
        <f>ROUND('[1]LA'!F17,-3)/1000</f>
        <v>2408</v>
      </c>
      <c r="G17" s="11">
        <f>ROUND('[1]LA'!G17,-3)/1000</f>
        <v>55</v>
      </c>
      <c r="H17" s="11">
        <f>ROUND('[1]LA'!H17,-3)/1000</f>
        <v>1112</v>
      </c>
      <c r="I17" s="11">
        <f>ROUND('[1]LA'!I17,-3)/1000</f>
        <v>2484</v>
      </c>
      <c r="J17" s="11">
        <f>ROUND('[1]LA'!J17,-3)/1000</f>
        <v>24</v>
      </c>
      <c r="K17" s="11">
        <f>ROUND('[1]LA'!K17,-3)/1000</f>
        <v>2940</v>
      </c>
      <c r="L17" s="11">
        <f>ROUND('[1]LA'!L17,-3)/1000</f>
        <v>141</v>
      </c>
      <c r="M17" s="11">
        <f>ROUND('[1]LA'!M17,-3)/1000</f>
        <v>387</v>
      </c>
      <c r="N17" s="11">
        <f>ROUND('[1]LA'!N17,-3)/1000</f>
        <v>0</v>
      </c>
      <c r="O17" s="11">
        <f>ROUND('[1]LA'!O17,-3)/1000</f>
        <v>491</v>
      </c>
      <c r="P17" s="11">
        <f t="shared" si="2"/>
        <v>10160</v>
      </c>
      <c r="Q17" s="12"/>
      <c r="R17" s="13">
        <v>10110241.509999998</v>
      </c>
      <c r="S17" s="14">
        <v>0</v>
      </c>
      <c r="T17" s="12"/>
      <c r="U17" s="15">
        <v>0.01140481413595704</v>
      </c>
      <c r="V17" s="12"/>
      <c r="W17" s="16"/>
      <c r="X17" s="12"/>
      <c r="Y17" s="13">
        <v>10110241.509999998</v>
      </c>
      <c r="Z17" s="12"/>
      <c r="AA17" s="15">
        <v>0.012012002937156882</v>
      </c>
      <c r="AB17" s="12"/>
      <c r="AC17" s="12"/>
      <c r="AD17" s="12"/>
      <c r="AE17" s="12"/>
      <c r="AF17" s="17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</row>
    <row r="18" spans="1:47" s="18" customFormat="1" ht="16.5" customHeight="1">
      <c r="A18" s="8"/>
      <c r="B18" s="9">
        <v>20400</v>
      </c>
      <c r="C18" s="10" t="s">
        <v>35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2"/>
      <c r="R18" s="13">
        <v>0</v>
      </c>
      <c r="S18" s="14">
        <v>0</v>
      </c>
      <c r="T18" s="12"/>
      <c r="U18" s="15">
        <v>0</v>
      </c>
      <c r="V18" s="12"/>
      <c r="W18" s="16"/>
      <c r="X18" s="12"/>
      <c r="Y18" s="13">
        <v>0</v>
      </c>
      <c r="Z18" s="12"/>
      <c r="AA18" s="15">
        <v>0</v>
      </c>
      <c r="AB18" s="12"/>
      <c r="AC18" s="12"/>
      <c r="AD18" s="12"/>
      <c r="AE18" s="12"/>
      <c r="AF18" s="17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</row>
    <row r="19" spans="1:47" s="18" customFormat="1" ht="16.5" customHeight="1">
      <c r="A19" s="8">
        <v>12</v>
      </c>
      <c r="B19" s="9">
        <v>20401</v>
      </c>
      <c r="C19" s="10" t="s">
        <v>36</v>
      </c>
      <c r="D19" s="11">
        <f>ROUND('[1]LA'!D19,-3)/1000</f>
        <v>0</v>
      </c>
      <c r="E19" s="11">
        <f>ROUND('[1]LA'!E19,-3)/1000</f>
        <v>0</v>
      </c>
      <c r="F19" s="11">
        <f>ROUND('[1]LA'!F19,-3)/1000</f>
        <v>73230</v>
      </c>
      <c r="G19" s="11">
        <f>ROUND('[1]LA'!G19,-3)/1000</f>
        <v>0</v>
      </c>
      <c r="H19" s="11">
        <f>ROUND('[1]LA'!H19,-3)/1000</f>
        <v>0</v>
      </c>
      <c r="I19" s="11">
        <f>ROUND('[1]LA'!I19,-3)/1000</f>
        <v>0</v>
      </c>
      <c r="J19" s="11">
        <f>ROUND('[1]LA'!J19,-3)/1000</f>
        <v>0</v>
      </c>
      <c r="K19" s="11">
        <f>ROUND('[1]LA'!K19,-3)/1000</f>
        <v>0</v>
      </c>
      <c r="L19" s="11">
        <f>ROUND('[1]LA'!L19,-3)/1000</f>
        <v>0</v>
      </c>
      <c r="M19" s="11">
        <f>ROUND('[1]LA'!M19,-3)/1000</f>
        <v>0</v>
      </c>
      <c r="N19" s="11">
        <f>ROUND('[1]LA'!N19,-3)/1000</f>
        <v>0</v>
      </c>
      <c r="O19" s="11">
        <f>ROUND('[1]LA'!O19,-3)/1000</f>
        <v>0</v>
      </c>
      <c r="P19" s="11">
        <f t="shared" si="2"/>
        <v>73230</v>
      </c>
      <c r="Q19" s="12"/>
      <c r="R19" s="13">
        <v>77372623.17999998</v>
      </c>
      <c r="S19" s="14">
        <v>0</v>
      </c>
      <c r="T19" s="12"/>
      <c r="U19" s="15">
        <v>0.08727985238597345</v>
      </c>
      <c r="V19" s="12"/>
      <c r="W19" s="31">
        <v>1207623.3</v>
      </c>
      <c r="X19" s="12"/>
      <c r="Y19" s="13">
        <v>76164999.87999998</v>
      </c>
      <c r="Z19" s="12"/>
      <c r="AA19" s="15">
        <v>0.0904918246870953</v>
      </c>
      <c r="AB19" s="12"/>
      <c r="AC19" s="12"/>
      <c r="AD19" s="12"/>
      <c r="AE19" s="12"/>
      <c r="AF19" s="17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</row>
    <row r="20" spans="1:47" s="18" customFormat="1" ht="16.5" customHeight="1">
      <c r="A20" s="8">
        <v>13</v>
      </c>
      <c r="B20" s="9">
        <v>20402</v>
      </c>
      <c r="C20" s="10" t="s">
        <v>37</v>
      </c>
      <c r="D20" s="11">
        <f>ROUND('[1]LA'!D20,-3)/1000</f>
        <v>80048</v>
      </c>
      <c r="E20" s="11">
        <f>ROUND('[1]LA'!E20,-3)/1000</f>
        <v>33</v>
      </c>
      <c r="F20" s="11">
        <f>ROUND('[1]LA'!F20,-3)/1000</f>
        <v>23012</v>
      </c>
      <c r="G20" s="11">
        <f>ROUND('[1]LA'!G20,-3)/1000</f>
        <v>276</v>
      </c>
      <c r="H20" s="11">
        <f>ROUND('[1]LA'!H20,-3)/1000</f>
        <v>1068</v>
      </c>
      <c r="I20" s="11">
        <f>ROUND('[1]LA'!I20,-3)/1000</f>
        <v>1661</v>
      </c>
      <c r="J20" s="11">
        <f>ROUND('[1]LA'!J20,-3)/1000</f>
        <v>13</v>
      </c>
      <c r="K20" s="11">
        <f>ROUND('[1]LA'!K20,-3)/1000</f>
        <v>368</v>
      </c>
      <c r="L20" s="11">
        <f>ROUND('[1]LA'!L20,-3)/1000</f>
        <v>977</v>
      </c>
      <c r="M20" s="11">
        <f>ROUND('[1]LA'!M20,-3)/1000</f>
        <v>86</v>
      </c>
      <c r="N20" s="11">
        <f>ROUND('[1]LA'!N20,-3)/1000</f>
        <v>0</v>
      </c>
      <c r="O20" s="11">
        <f>ROUND('[1]LA'!O20,-3)/1000</f>
        <v>158</v>
      </c>
      <c r="P20" s="11">
        <f t="shared" si="2"/>
        <v>107700</v>
      </c>
      <c r="Q20" s="12"/>
      <c r="R20" s="13">
        <v>66054582.91999998</v>
      </c>
      <c r="S20" s="14">
        <v>0</v>
      </c>
      <c r="T20" s="12"/>
      <c r="U20" s="15">
        <v>0.07451258610248197</v>
      </c>
      <c r="V20" s="12"/>
      <c r="W20" s="16"/>
      <c r="X20" s="12"/>
      <c r="Y20" s="13">
        <v>66054582.91999998</v>
      </c>
      <c r="Z20" s="12"/>
      <c r="AA20" s="15">
        <v>0.07847961329735957</v>
      </c>
      <c r="AB20" s="12"/>
      <c r="AC20" s="12"/>
      <c r="AD20" s="12"/>
      <c r="AE20" s="12"/>
      <c r="AF20" s="17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</row>
    <row r="21" spans="1:47" s="18" customFormat="1" ht="16.5" customHeight="1">
      <c r="A21" s="8">
        <v>14</v>
      </c>
      <c r="B21" s="9">
        <v>20500</v>
      </c>
      <c r="C21" s="10" t="s">
        <v>38</v>
      </c>
      <c r="D21" s="11">
        <f>ROUND('[1]LA'!D21,-3)/1000</f>
        <v>924</v>
      </c>
      <c r="E21" s="11">
        <f>ROUND('[1]LA'!E21,-3)/1000</f>
        <v>0</v>
      </c>
      <c r="F21" s="11">
        <f>ROUND('[1]LA'!F21,-3)/1000</f>
        <v>8767</v>
      </c>
      <c r="G21" s="11">
        <f>ROUND('[1]LA'!G21,-3)/1000</f>
        <v>0</v>
      </c>
      <c r="H21" s="11">
        <f>ROUND('[1]LA'!H21,-3)/1000</f>
        <v>0</v>
      </c>
      <c r="I21" s="11">
        <f>ROUND('[1]LA'!I21,-3)/1000</f>
        <v>0</v>
      </c>
      <c r="J21" s="11">
        <f>ROUND('[1]LA'!J21,-3)/1000</f>
        <v>0</v>
      </c>
      <c r="K21" s="11">
        <f>ROUND('[1]LA'!K21,-3)/1000</f>
        <v>0</v>
      </c>
      <c r="L21" s="11">
        <f>ROUND('[1]LA'!L21,-3)/1000</f>
        <v>0</v>
      </c>
      <c r="M21" s="11">
        <f>ROUND('[1]LA'!M21,-3)/1000</f>
        <v>0</v>
      </c>
      <c r="N21" s="11">
        <f>ROUND('[1]LA'!N21,-3)/1000</f>
        <v>0</v>
      </c>
      <c r="O21" s="11">
        <f>ROUND('[1]LA'!O21,-3)/1000</f>
        <v>0</v>
      </c>
      <c r="P21" s="11">
        <f t="shared" si="2"/>
        <v>9691</v>
      </c>
      <c r="Q21" s="12"/>
      <c r="R21" s="13">
        <v>11060095.560000002</v>
      </c>
      <c r="S21" s="14">
        <v>0</v>
      </c>
      <c r="T21" s="12"/>
      <c r="U21" s="15">
        <v>0.012476292882119664</v>
      </c>
      <c r="V21" s="12"/>
      <c r="W21" s="16"/>
      <c r="X21" s="12"/>
      <c r="Y21" s="13">
        <v>11060095.560000002</v>
      </c>
      <c r="Z21" s="12"/>
      <c r="AA21" s="15">
        <v>0.013140526882622001</v>
      </c>
      <c r="AB21" s="12"/>
      <c r="AC21" s="12"/>
      <c r="AD21" s="12"/>
      <c r="AE21" s="12"/>
      <c r="AF21" s="17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</row>
    <row r="22" spans="1:47" s="18" customFormat="1" ht="16.5" customHeight="1">
      <c r="A22" s="8"/>
      <c r="B22" s="9">
        <v>20600</v>
      </c>
      <c r="C22" s="10" t="s">
        <v>39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2"/>
      <c r="R22" s="13">
        <v>0</v>
      </c>
      <c r="S22" s="14">
        <v>0</v>
      </c>
      <c r="T22" s="12"/>
      <c r="U22" s="15">
        <v>0</v>
      </c>
      <c r="V22" s="12"/>
      <c r="W22" s="16"/>
      <c r="X22" s="12"/>
      <c r="Y22" s="13">
        <v>0</v>
      </c>
      <c r="Z22" s="12"/>
      <c r="AA22" s="15">
        <v>0</v>
      </c>
      <c r="AB22" s="12"/>
      <c r="AC22" s="12"/>
      <c r="AD22" s="12"/>
      <c r="AE22" s="12"/>
      <c r="AF22" s="17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18" customFormat="1" ht="16.5" customHeight="1">
      <c r="A23" s="8">
        <v>15</v>
      </c>
      <c r="B23" s="9">
        <v>20601</v>
      </c>
      <c r="C23" s="10" t="s">
        <v>40</v>
      </c>
      <c r="D23" s="11">
        <f>ROUND('[1]LA'!D23,-3)/1000</f>
        <v>6765</v>
      </c>
      <c r="E23" s="11">
        <f>ROUND('[1]LA'!E23,-3)/1000</f>
        <v>295</v>
      </c>
      <c r="F23" s="11">
        <f>ROUND('[1]LA'!F23,-3)/1000</f>
        <v>31505</v>
      </c>
      <c r="G23" s="11">
        <f>ROUND('[1]LA'!G23,-3)/1000</f>
        <v>550</v>
      </c>
      <c r="H23" s="11">
        <f>ROUND('[1]LA'!H23,-3)/1000</f>
        <v>8313</v>
      </c>
      <c r="I23" s="11">
        <f>ROUND('[1]LA'!I23,-3)/1000</f>
        <v>25240</v>
      </c>
      <c r="J23" s="11">
        <f>ROUND('[1]LA'!J23,-3)/1000</f>
        <v>126</v>
      </c>
      <c r="K23" s="11">
        <f>ROUND('[1]LA'!K23,-3)/1000</f>
        <v>1919</v>
      </c>
      <c r="L23" s="11">
        <f>ROUND('[1]LA'!L23,-3)/1000</f>
        <v>1817</v>
      </c>
      <c r="M23" s="11">
        <f>ROUND('[1]LA'!M23,-3)/1000</f>
        <v>1711</v>
      </c>
      <c r="N23" s="11">
        <f>ROUND('[1]LA'!N23,-3)/1000</f>
        <v>6</v>
      </c>
      <c r="O23" s="11">
        <f>ROUND('[1]LA'!O23,-3)/1000</f>
        <v>1679</v>
      </c>
      <c r="P23" s="11">
        <f t="shared" si="2"/>
        <v>79926</v>
      </c>
      <c r="Q23" s="12"/>
      <c r="R23" s="13">
        <v>86767475.27300808</v>
      </c>
      <c r="S23" s="14">
        <v>0</v>
      </c>
      <c r="T23" s="12"/>
      <c r="U23" s="15">
        <v>0.09787767458928938</v>
      </c>
      <c r="V23" s="12"/>
      <c r="W23" s="31">
        <v>5114086.92</v>
      </c>
      <c r="X23" s="12"/>
      <c r="Y23" s="13">
        <v>81653388.35300808</v>
      </c>
      <c r="Z23" s="12"/>
      <c r="AA23" s="15">
        <v>0.09701259260276017</v>
      </c>
      <c r="AB23" s="12"/>
      <c r="AC23" s="12"/>
      <c r="AD23" s="12"/>
      <c r="AE23" s="12"/>
      <c r="AF23" s="17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</row>
    <row r="24" spans="1:47" s="18" customFormat="1" ht="16.5" customHeight="1">
      <c r="A24" s="8">
        <v>16</v>
      </c>
      <c r="B24" s="9">
        <v>20602</v>
      </c>
      <c r="C24" s="10" t="s">
        <v>41</v>
      </c>
      <c r="D24" s="11">
        <f>ROUND('[1]LA'!D24,-3)/1000</f>
        <v>3032</v>
      </c>
      <c r="E24" s="11">
        <f>ROUND('[1]LA'!E24,-3)/1000</f>
        <v>50</v>
      </c>
      <c r="F24" s="11">
        <f>ROUND('[1]LA'!F24,-3)/1000</f>
        <v>15099</v>
      </c>
      <c r="G24" s="11">
        <f>ROUND('[1]LA'!G24,-3)/1000</f>
        <v>1548</v>
      </c>
      <c r="H24" s="11">
        <f>ROUND('[1]LA'!H24,-3)/1000</f>
        <v>1369</v>
      </c>
      <c r="I24" s="11">
        <f>ROUND('[1]LA'!I24,-3)/1000</f>
        <v>4369</v>
      </c>
      <c r="J24" s="11">
        <f>ROUND('[1]LA'!J24,-3)/1000</f>
        <v>22</v>
      </c>
      <c r="K24" s="11">
        <f>ROUND('[1]LA'!K24,-3)/1000</f>
        <v>424</v>
      </c>
      <c r="L24" s="11">
        <f>ROUND('[1]LA'!L24,-3)/1000</f>
        <v>317</v>
      </c>
      <c r="M24" s="11">
        <f>ROUND('[1]LA'!M24,-3)/1000</f>
        <v>179</v>
      </c>
      <c r="N24" s="11">
        <f>ROUND('[1]LA'!N24,-3)/1000</f>
        <v>0</v>
      </c>
      <c r="O24" s="11">
        <f>ROUND('[1]LA'!O24,-3)/1000</f>
        <v>281</v>
      </c>
      <c r="P24" s="11">
        <f t="shared" si="2"/>
        <v>26690</v>
      </c>
      <c r="Q24" s="32"/>
      <c r="R24" s="13">
        <v>25322938.049999997</v>
      </c>
      <c r="S24" s="14">
        <v>0</v>
      </c>
      <c r="T24" s="12"/>
      <c r="U24" s="15">
        <v>0.028565430563745695</v>
      </c>
      <c r="V24" s="12"/>
      <c r="W24" s="16"/>
      <c r="X24" s="12"/>
      <c r="Y24" s="13">
        <v>25322938.049999997</v>
      </c>
      <c r="Z24" s="12"/>
      <c r="AA24" s="15">
        <v>0.03008624531206098</v>
      </c>
      <c r="AB24" s="12"/>
      <c r="AC24" s="12"/>
      <c r="AD24" s="12"/>
      <c r="AE24" s="12"/>
      <c r="AF24" s="17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</row>
    <row r="25" spans="1:47" s="18" customFormat="1" ht="16.5" customHeight="1">
      <c r="A25" s="8">
        <v>17</v>
      </c>
      <c r="B25" s="9">
        <v>20603</v>
      </c>
      <c r="C25" s="10" t="s">
        <v>42</v>
      </c>
      <c r="D25" s="11">
        <f>ROUND('[1]LA'!D25,-3)/1000</f>
        <v>2279</v>
      </c>
      <c r="E25" s="11">
        <f>ROUND('[1]LA'!E25,-3)/1000</f>
        <v>99</v>
      </c>
      <c r="F25" s="11">
        <f>ROUND('[1]LA'!F25,-3)/1000</f>
        <v>23251</v>
      </c>
      <c r="G25" s="11">
        <f>ROUND('[1]LA'!G25,-3)/1000</f>
        <v>185</v>
      </c>
      <c r="H25" s="11">
        <f>ROUND('[1]LA'!H25,-3)/1000</f>
        <v>2800</v>
      </c>
      <c r="I25" s="11">
        <f>ROUND('[1]LA'!I25,-3)/1000</f>
        <v>8502</v>
      </c>
      <c r="J25" s="11">
        <f>ROUND('[1]LA'!J25,-3)/1000</f>
        <v>42</v>
      </c>
      <c r="K25" s="11">
        <f>ROUND('[1]LA'!K25,-3)/1000</f>
        <v>646</v>
      </c>
      <c r="L25" s="11">
        <f>ROUND('[1]LA'!L25,-3)/1000</f>
        <v>612</v>
      </c>
      <c r="M25" s="11">
        <f>ROUND('[1]LA'!M25,-3)/1000</f>
        <v>576</v>
      </c>
      <c r="N25" s="11">
        <f>ROUND('[1]LA'!N25,-3)/1000</f>
        <v>2</v>
      </c>
      <c r="O25" s="11">
        <f>ROUND('[1]LA'!O25,-3)/1000</f>
        <v>566</v>
      </c>
      <c r="P25" s="11">
        <f t="shared" si="2"/>
        <v>39560</v>
      </c>
      <c r="Q25" s="12"/>
      <c r="R25" s="13">
        <v>19108114.41699192</v>
      </c>
      <c r="S25" s="14">
        <v>0</v>
      </c>
      <c r="T25" s="12"/>
      <c r="U25" s="15">
        <v>0.0215548256882732</v>
      </c>
      <c r="V25" s="12"/>
      <c r="W25" s="16"/>
      <c r="X25" s="12"/>
      <c r="Y25" s="13">
        <v>19108114.41699192</v>
      </c>
      <c r="Z25" s="12"/>
      <c r="AA25" s="15">
        <v>0.022702397986577548</v>
      </c>
      <c r="AB25" s="12"/>
      <c r="AC25" s="12"/>
      <c r="AD25" s="12"/>
      <c r="AE25" s="12"/>
      <c r="AF25" s="17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</row>
    <row r="26" spans="1:47" s="18" customFormat="1" ht="16.5" customHeight="1">
      <c r="A26" s="8">
        <v>18</v>
      </c>
      <c r="B26" s="9">
        <v>20700</v>
      </c>
      <c r="C26" s="10" t="s">
        <v>43</v>
      </c>
      <c r="D26" s="11">
        <f>ROUND('[1]LA'!D26,-3)/1000</f>
        <v>0</v>
      </c>
      <c r="E26" s="11">
        <f>ROUND('[1]LA'!E26,-3)/1000</f>
        <v>7</v>
      </c>
      <c r="F26" s="11">
        <f>ROUND('[1]LA'!F26,-3)/1000</f>
        <v>12217</v>
      </c>
      <c r="G26" s="11">
        <f>ROUND('[1]LA'!G26,-3)/1000</f>
        <v>6</v>
      </c>
      <c r="H26" s="11">
        <f>ROUND('[1]LA'!H26,-3)/1000</f>
        <v>117</v>
      </c>
      <c r="I26" s="11">
        <f>ROUND('[1]LA'!I26,-3)/1000</f>
        <v>181</v>
      </c>
      <c r="J26" s="11">
        <f>ROUND('[1]LA'!J26,-3)/1000</f>
        <v>2</v>
      </c>
      <c r="K26" s="11">
        <f>ROUND('[1]LA'!K26,-3)/1000</f>
        <v>45</v>
      </c>
      <c r="L26" s="11">
        <f>ROUND('[1]LA'!L26,-3)/1000</f>
        <v>341</v>
      </c>
      <c r="M26" s="11">
        <f>ROUND('[1]LA'!M26,-3)/1000</f>
        <v>15</v>
      </c>
      <c r="N26" s="11">
        <f>ROUND('[1]LA'!N26,-3)/1000</f>
        <v>0</v>
      </c>
      <c r="O26" s="11">
        <f>ROUND('[1]LA'!O26,-3)/1000</f>
        <v>35</v>
      </c>
      <c r="P26" s="11">
        <f t="shared" si="2"/>
        <v>12966</v>
      </c>
      <c r="Q26" s="12"/>
      <c r="R26" s="13">
        <v>12838426.26</v>
      </c>
      <c r="S26" s="14">
        <v>0</v>
      </c>
      <c r="T26" s="12"/>
      <c r="U26" s="15">
        <v>0.014482331124203789</v>
      </c>
      <c r="V26" s="12"/>
      <c r="W26" s="16"/>
      <c r="X26" s="12"/>
      <c r="Y26" s="13">
        <v>12838426.26</v>
      </c>
      <c r="Z26" s="12"/>
      <c r="AA26" s="15">
        <v>0.015253365984487949</v>
      </c>
      <c r="AB26" s="12"/>
      <c r="AC26" s="12"/>
      <c r="AD26" s="12"/>
      <c r="AE26" s="12"/>
      <c r="AF26" s="17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</row>
    <row r="27" spans="1:47" s="18" customFormat="1" ht="16.5" customHeight="1">
      <c r="A27" s="8"/>
      <c r="B27" s="9">
        <v>20800</v>
      </c>
      <c r="C27" s="33" t="s">
        <v>44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2"/>
      <c r="R27" s="13">
        <v>0</v>
      </c>
      <c r="S27" s="14">
        <v>0</v>
      </c>
      <c r="T27" s="12"/>
      <c r="U27" s="15">
        <v>0</v>
      </c>
      <c r="V27" s="12"/>
      <c r="W27" s="16"/>
      <c r="X27" s="12"/>
      <c r="Y27" s="13">
        <v>0</v>
      </c>
      <c r="Z27" s="12"/>
      <c r="AA27" s="15">
        <v>0</v>
      </c>
      <c r="AB27" s="12"/>
      <c r="AC27" s="12"/>
      <c r="AD27" s="12"/>
      <c r="AE27" s="12"/>
      <c r="AF27" s="17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</row>
    <row r="28" spans="1:47" s="18" customFormat="1" ht="16.5" customHeight="1">
      <c r="A28" s="8">
        <v>19</v>
      </c>
      <c r="B28" s="9">
        <v>20801</v>
      </c>
      <c r="C28" s="33" t="s">
        <v>45</v>
      </c>
      <c r="D28" s="11">
        <f>ROUND('[1]LA'!D28,-3)/1000</f>
        <v>1711</v>
      </c>
      <c r="E28" s="11">
        <f>ROUND('[1]LA'!E28,-3)/1000</f>
        <v>63</v>
      </c>
      <c r="F28" s="11">
        <f>ROUND('[1]LA'!F28,-3)/1000</f>
        <v>4481</v>
      </c>
      <c r="G28" s="11">
        <f>ROUND('[1]LA'!G28,-3)/1000</f>
        <v>78</v>
      </c>
      <c r="H28" s="11">
        <f>ROUND('[1]LA'!H28,-3)/1000</f>
        <v>1867</v>
      </c>
      <c r="I28" s="11">
        <f>ROUND('[1]LA'!I28,-3)/1000</f>
        <v>6137</v>
      </c>
      <c r="J28" s="11">
        <f>ROUND('[1]LA'!J28,-3)/1000</f>
        <v>34</v>
      </c>
      <c r="K28" s="11">
        <f>ROUND('[1]LA'!K28,-3)/1000</f>
        <v>764</v>
      </c>
      <c r="L28" s="11">
        <f>ROUND('[1]LA'!L28,-3)/1000</f>
        <v>923</v>
      </c>
      <c r="M28" s="11">
        <f>ROUND('[1]LA'!M28,-3)/1000</f>
        <v>250</v>
      </c>
      <c r="N28" s="11">
        <f>ROUND('[1]LA'!N28,-3)/1000</f>
        <v>0</v>
      </c>
      <c r="O28" s="11">
        <f>ROUND('[1]LA'!O28,-3)/1000</f>
        <v>496</v>
      </c>
      <c r="P28" s="11">
        <f t="shared" si="2"/>
        <v>16804</v>
      </c>
      <c r="Q28" s="12"/>
      <c r="R28" s="13">
        <v>17081129.583377343</v>
      </c>
      <c r="S28" s="14">
        <v>0</v>
      </c>
      <c r="T28" s="12"/>
      <c r="U28" s="15">
        <v>0.019268294227979918</v>
      </c>
      <c r="V28" s="12"/>
      <c r="W28" s="16"/>
      <c r="X28" s="12"/>
      <c r="Y28" s="13">
        <v>17081129.583377343</v>
      </c>
      <c r="Z28" s="12"/>
      <c r="AA28" s="15">
        <v>0.020294132293728562</v>
      </c>
      <c r="AB28" s="12"/>
      <c r="AC28" s="12"/>
      <c r="AD28" s="12"/>
      <c r="AE28" s="12"/>
      <c r="AF28" s="17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</row>
    <row r="29" spans="1:47" s="18" customFormat="1" ht="16.5" customHeight="1">
      <c r="A29" s="8">
        <v>20</v>
      </c>
      <c r="B29" s="9">
        <v>20802</v>
      </c>
      <c r="C29" s="33" t="s">
        <v>46</v>
      </c>
      <c r="D29" s="11">
        <f>ROUND('[1]LA'!D29,-3)/1000</f>
        <v>17</v>
      </c>
      <c r="E29" s="11">
        <f>ROUND('[1]LA'!E29,-3)/1000</f>
        <v>20</v>
      </c>
      <c r="F29" s="11">
        <f>ROUND('[1]LA'!F29,-3)/1000</f>
        <v>0</v>
      </c>
      <c r="G29" s="11">
        <f>ROUND('[1]LA'!G29,-3)/1000</f>
        <v>40</v>
      </c>
      <c r="H29" s="11">
        <f>ROUND('[1]LA'!H29,-3)/1000</f>
        <v>741</v>
      </c>
      <c r="I29" s="11">
        <f>ROUND('[1]LA'!I29,-3)/1000</f>
        <v>3414</v>
      </c>
      <c r="J29" s="11">
        <f>ROUND('[1]LA'!J29,-3)/1000</f>
        <v>16</v>
      </c>
      <c r="K29" s="11">
        <f>ROUND('[1]LA'!K29,-3)/1000</f>
        <v>82</v>
      </c>
      <c r="L29" s="11">
        <f>ROUND('[1]LA'!L29,-3)/1000</f>
        <v>92</v>
      </c>
      <c r="M29" s="11">
        <f>ROUND('[1]LA'!M29,-3)/1000</f>
        <v>121</v>
      </c>
      <c r="N29" s="11">
        <f>ROUND('[1]LA'!N29,-3)/1000</f>
        <v>0</v>
      </c>
      <c r="O29" s="11">
        <f>ROUND('[1]LA'!O29,-3)/1000</f>
        <v>207</v>
      </c>
      <c r="P29" s="11">
        <f t="shared" si="2"/>
        <v>4750</v>
      </c>
      <c r="Q29" s="12"/>
      <c r="R29" s="13">
        <v>2513540.7900000005</v>
      </c>
      <c r="S29" s="14">
        <v>0</v>
      </c>
      <c r="T29" s="12"/>
      <c r="U29" s="15">
        <v>0.00283538879904528</v>
      </c>
      <c r="V29" s="12"/>
      <c r="W29" s="16"/>
      <c r="X29" s="12"/>
      <c r="Y29" s="13">
        <v>2513540.7900000005</v>
      </c>
      <c r="Z29" s="12"/>
      <c r="AA29" s="15">
        <v>0.0029863440277148874</v>
      </c>
      <c r="AB29" s="12"/>
      <c r="AC29" s="12"/>
      <c r="AD29" s="12"/>
      <c r="AE29" s="12"/>
      <c r="AF29" s="17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</row>
    <row r="30" spans="1:47" s="18" customFormat="1" ht="16.5" customHeight="1">
      <c r="A30" s="8">
        <v>21</v>
      </c>
      <c r="B30" s="9">
        <v>20803</v>
      </c>
      <c r="C30" s="33" t="s">
        <v>47</v>
      </c>
      <c r="D30" s="11">
        <f>ROUND('[1]LA'!D30,-3)/1000</f>
        <v>936</v>
      </c>
      <c r="E30" s="11">
        <f>ROUND('[1]LA'!E30,-3)/1000</f>
        <v>104</v>
      </c>
      <c r="F30" s="11">
        <f>ROUND('[1]LA'!F30,-3)/1000</f>
        <v>2290</v>
      </c>
      <c r="G30" s="11">
        <f>ROUND('[1]LA'!G30,-3)/1000</f>
        <v>614</v>
      </c>
      <c r="H30" s="11">
        <f>ROUND('[1]LA'!H30,-3)/1000</f>
        <v>3209</v>
      </c>
      <c r="I30" s="11">
        <f>ROUND('[1]LA'!I30,-3)/1000</f>
        <v>13623</v>
      </c>
      <c r="J30" s="11">
        <f>ROUND('[1]LA'!J30,-3)/1000</f>
        <v>65</v>
      </c>
      <c r="K30" s="11">
        <f>ROUND('[1]LA'!K30,-3)/1000</f>
        <v>656</v>
      </c>
      <c r="L30" s="11">
        <f>ROUND('[1]LA'!L30,-3)/1000</f>
        <v>679</v>
      </c>
      <c r="M30" s="11">
        <f>ROUND('[1]LA'!M30,-3)/1000</f>
        <v>417</v>
      </c>
      <c r="N30" s="11">
        <f>ROUND('[1]LA'!N30,-3)/1000</f>
        <v>1</v>
      </c>
      <c r="O30" s="11">
        <f>ROUND('[1]LA'!O30,-3)/1000</f>
        <v>839</v>
      </c>
      <c r="P30" s="11">
        <f t="shared" si="2"/>
        <v>23433</v>
      </c>
      <c r="Q30" s="12"/>
      <c r="R30" s="13">
        <v>18961332.934596002</v>
      </c>
      <c r="S30" s="14">
        <v>0</v>
      </c>
      <c r="T30" s="12"/>
      <c r="U30" s="15">
        <v>0.021389249472940467</v>
      </c>
      <c r="V30" s="12"/>
      <c r="W30" s="16"/>
      <c r="X30" s="12"/>
      <c r="Y30" s="13">
        <v>18961332.934596002</v>
      </c>
      <c r="Z30" s="12"/>
      <c r="AA30" s="15">
        <v>0.022528006544403185</v>
      </c>
      <c r="AB30" s="12"/>
      <c r="AC30" s="12"/>
      <c r="AD30" s="12"/>
      <c r="AE30" s="12"/>
      <c r="AF30" s="17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</row>
    <row r="31" spans="1:47" s="18" customFormat="1" ht="16.5" customHeight="1">
      <c r="A31" s="8">
        <v>22</v>
      </c>
      <c r="B31" s="9">
        <v>20804</v>
      </c>
      <c r="C31" s="33" t="s">
        <v>48</v>
      </c>
      <c r="D31" s="11">
        <f>ROUND('[1]LA'!D31,-3)/1000</f>
        <v>2</v>
      </c>
      <c r="E31" s="11">
        <f>ROUND('[1]LA'!E31,-3)/1000</f>
        <v>25</v>
      </c>
      <c r="F31" s="11">
        <f>ROUND('[1]LA'!F31,-3)/1000</f>
        <v>0</v>
      </c>
      <c r="G31" s="11">
        <f>ROUND('[1]LA'!G31,-3)/1000</f>
        <v>99</v>
      </c>
      <c r="H31" s="11">
        <f>ROUND('[1]LA'!H31,-3)/1000</f>
        <v>768</v>
      </c>
      <c r="I31" s="11">
        <f>ROUND('[1]LA'!I31,-3)/1000</f>
        <v>3530</v>
      </c>
      <c r="J31" s="11">
        <f>ROUND('[1]LA'!J31,-3)/1000</f>
        <v>16</v>
      </c>
      <c r="K31" s="11">
        <f>ROUND('[1]LA'!K31,-3)/1000</f>
        <v>58</v>
      </c>
      <c r="L31" s="11">
        <f>ROUND('[1]LA'!L31,-3)/1000</f>
        <v>94</v>
      </c>
      <c r="M31" s="11">
        <f>ROUND('[1]LA'!M31,-3)/1000</f>
        <v>104</v>
      </c>
      <c r="N31" s="11">
        <f>ROUND('[1]LA'!N31,-3)/1000</f>
        <v>0</v>
      </c>
      <c r="O31" s="11">
        <f>ROUND('[1]LA'!O31,-3)/1000</f>
        <v>209</v>
      </c>
      <c r="P31" s="11">
        <f t="shared" si="2"/>
        <v>4905</v>
      </c>
      <c r="Q31" s="12"/>
      <c r="R31" s="13">
        <v>6279115.619999999</v>
      </c>
      <c r="S31" s="14">
        <v>0</v>
      </c>
      <c r="T31" s="12"/>
      <c r="U31" s="15">
        <v>0.007083129172874196</v>
      </c>
      <c r="V31" s="12"/>
      <c r="W31" s="16"/>
      <c r="X31" s="12"/>
      <c r="Y31" s="13">
        <v>6279115.619999999</v>
      </c>
      <c r="Z31" s="12"/>
      <c r="AA31" s="15">
        <v>0.00746023279420035</v>
      </c>
      <c r="AB31" s="12"/>
      <c r="AC31" s="12"/>
      <c r="AD31" s="12"/>
      <c r="AE31" s="12"/>
      <c r="AF31" s="17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</row>
    <row r="32" spans="1:47" s="18" customFormat="1" ht="16.5" customHeight="1">
      <c r="A32" s="8">
        <v>23</v>
      </c>
      <c r="B32" s="9">
        <v>20805</v>
      </c>
      <c r="C32" s="33" t="s">
        <v>49</v>
      </c>
      <c r="D32" s="11">
        <f>ROUND('[1]LA'!D32,-3)/1000</f>
        <v>458</v>
      </c>
      <c r="E32" s="11">
        <f>ROUND('[1]LA'!E32,-3)/1000</f>
        <v>30</v>
      </c>
      <c r="F32" s="11">
        <f>ROUND('[1]LA'!F32,-3)/1000</f>
        <v>570</v>
      </c>
      <c r="G32" s="11">
        <f>ROUND('[1]LA'!G32,-3)/1000</f>
        <v>32</v>
      </c>
      <c r="H32" s="11">
        <f>ROUND('[1]LA'!H32,-3)/1000</f>
        <v>676</v>
      </c>
      <c r="I32" s="11">
        <f>ROUND('[1]LA'!I32,-3)/1000</f>
        <v>2700</v>
      </c>
      <c r="J32" s="11">
        <f>ROUND('[1]LA'!J32,-3)/1000</f>
        <v>14</v>
      </c>
      <c r="K32" s="11">
        <f>ROUND('[1]LA'!K32,-3)/1000</f>
        <v>360</v>
      </c>
      <c r="L32" s="11">
        <f>ROUND('[1]LA'!L32,-3)/1000</f>
        <v>172</v>
      </c>
      <c r="M32" s="11">
        <f>ROUND('[1]LA'!M32,-3)/1000</f>
        <v>89</v>
      </c>
      <c r="N32" s="11">
        <f>ROUND('[1]LA'!N32,-3)/1000</f>
        <v>0</v>
      </c>
      <c r="O32" s="11">
        <f>ROUND('[1]LA'!O32,-3)/1000</f>
        <v>263</v>
      </c>
      <c r="P32" s="11">
        <f t="shared" si="2"/>
        <v>5364</v>
      </c>
      <c r="Q32" s="12"/>
      <c r="R32" s="13">
        <v>5902100.012701999</v>
      </c>
      <c r="S32" s="14">
        <v>0</v>
      </c>
      <c r="T32" s="12"/>
      <c r="U32" s="15">
        <v>0.0066578383503616235</v>
      </c>
      <c r="V32" s="12"/>
      <c r="W32" s="16"/>
      <c r="X32" s="12"/>
      <c r="Y32" s="13">
        <v>5902100.012701999</v>
      </c>
      <c r="Z32" s="12"/>
      <c r="AA32" s="15">
        <v>0.007012299618940568</v>
      </c>
      <c r="AB32" s="12"/>
      <c r="AC32" s="12"/>
      <c r="AD32" s="12"/>
      <c r="AE32" s="12"/>
      <c r="AF32" s="17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</row>
    <row r="33" spans="1:47" s="18" customFormat="1" ht="16.5" customHeight="1">
      <c r="A33" s="8">
        <v>24</v>
      </c>
      <c r="B33" s="9">
        <v>20806</v>
      </c>
      <c r="C33" s="33" t="s">
        <v>50</v>
      </c>
      <c r="D33" s="11">
        <f>ROUND('[1]LA'!D33,-3)/1000</f>
        <v>164</v>
      </c>
      <c r="E33" s="11">
        <f>ROUND('[1]LA'!E33,-3)/1000</f>
        <v>6</v>
      </c>
      <c r="F33" s="11">
        <f>ROUND('[1]LA'!F33,-3)/1000</f>
        <v>2248</v>
      </c>
      <c r="G33" s="11">
        <f>ROUND('[1]LA'!G33,-3)/1000</f>
        <v>9</v>
      </c>
      <c r="H33" s="11">
        <f>ROUND('[1]LA'!H33,-3)/1000</f>
        <v>205</v>
      </c>
      <c r="I33" s="11">
        <f>ROUND('[1]LA'!I33,-3)/1000</f>
        <v>711</v>
      </c>
      <c r="J33" s="11">
        <f>ROUND('[1]LA'!J33,-3)/1000</f>
        <v>4</v>
      </c>
      <c r="K33" s="11">
        <f>ROUND('[1]LA'!K33,-3)/1000</f>
        <v>75</v>
      </c>
      <c r="L33" s="11">
        <f>ROUND('[1]LA'!L33,-3)/1000</f>
        <v>92</v>
      </c>
      <c r="M33" s="11">
        <f>ROUND('[1]LA'!M33,-3)/1000</f>
        <v>27</v>
      </c>
      <c r="N33" s="11">
        <f>ROUND('[1]LA'!N33,-3)/1000</f>
        <v>0</v>
      </c>
      <c r="O33" s="11">
        <f>ROUND('[1]LA'!O33,-3)/1000</f>
        <v>54</v>
      </c>
      <c r="P33" s="11">
        <f t="shared" si="2"/>
        <v>3595</v>
      </c>
      <c r="Q33" s="12"/>
      <c r="R33" s="13">
        <v>3653256.16</v>
      </c>
      <c r="S33" s="14">
        <v>0</v>
      </c>
      <c r="T33" s="12"/>
      <c r="U33" s="15">
        <v>0.004121039784720251</v>
      </c>
      <c r="V33" s="12"/>
      <c r="W33" s="16"/>
      <c r="X33" s="12"/>
      <c r="Y33" s="13">
        <v>3653256.16</v>
      </c>
      <c r="Z33" s="12"/>
      <c r="AA33" s="15">
        <v>0.0043404426769332915</v>
      </c>
      <c r="AB33" s="12"/>
      <c r="AC33" s="12"/>
      <c r="AD33" s="12"/>
      <c r="AE33" s="12"/>
      <c r="AF33" s="17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</row>
    <row r="34" spans="1:47" s="18" customFormat="1" ht="16.5" customHeight="1">
      <c r="A34" s="8">
        <v>25</v>
      </c>
      <c r="B34" s="9">
        <v>20807</v>
      </c>
      <c r="C34" s="10" t="s">
        <v>51</v>
      </c>
      <c r="D34" s="11">
        <f>ROUND('[1]LA'!D34,-3)/1000</f>
        <v>406</v>
      </c>
      <c r="E34" s="11">
        <f>ROUND('[1]LA'!E34,-3)/1000</f>
        <v>15</v>
      </c>
      <c r="F34" s="11">
        <f>ROUND('[1]LA'!F34,-3)/1000</f>
        <v>971</v>
      </c>
      <c r="G34" s="11">
        <f>ROUND('[1]LA'!G34,-3)/1000</f>
        <v>19</v>
      </c>
      <c r="H34" s="11">
        <f>ROUND('[1]LA'!H34,-3)/1000</f>
        <v>443</v>
      </c>
      <c r="I34" s="11">
        <f>ROUND('[1]LA'!I34,-3)/1000</f>
        <v>1458</v>
      </c>
      <c r="J34" s="11">
        <f>ROUND('[1]LA'!J34,-3)/1000</f>
        <v>8</v>
      </c>
      <c r="K34" s="11">
        <f>ROUND('[1]LA'!K34,-3)/1000</f>
        <v>181</v>
      </c>
      <c r="L34" s="11">
        <f>ROUND('[1]LA'!L34,-3)/1000</f>
        <v>219</v>
      </c>
      <c r="M34" s="11">
        <f>ROUND('[1]LA'!M34,-3)/1000</f>
        <v>59</v>
      </c>
      <c r="N34" s="11">
        <f>ROUND('[1]LA'!N34,-3)/1000</f>
        <v>0</v>
      </c>
      <c r="O34" s="11">
        <f>ROUND('[1]LA'!O34,-3)/1000</f>
        <v>118</v>
      </c>
      <c r="P34" s="11">
        <f t="shared" si="2"/>
        <v>3897</v>
      </c>
      <c r="Q34" s="12"/>
      <c r="R34" s="13">
        <v>3855915.0835690685</v>
      </c>
      <c r="S34" s="14">
        <v>0</v>
      </c>
      <c r="T34" s="12"/>
      <c r="U34" s="15">
        <v>0.004349648305497155</v>
      </c>
      <c r="V34" s="12"/>
      <c r="W34" s="16"/>
      <c r="X34" s="12"/>
      <c r="Y34" s="13">
        <v>3855915.0835690685</v>
      </c>
      <c r="Z34" s="12"/>
      <c r="AA34" s="15">
        <v>0.0045812222451310355</v>
      </c>
      <c r="AB34" s="12"/>
      <c r="AC34" s="12"/>
      <c r="AD34" s="12"/>
      <c r="AE34" s="12"/>
      <c r="AF34" s="17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</row>
    <row r="35" spans="1:47" s="18" customFormat="1" ht="16.5" customHeight="1">
      <c r="A35" s="8">
        <v>26</v>
      </c>
      <c r="B35" s="9">
        <v>20808</v>
      </c>
      <c r="C35" s="10" t="s">
        <v>52</v>
      </c>
      <c r="D35" s="11">
        <f>ROUND('[1]LA'!D35,-3)/1000</f>
        <v>65</v>
      </c>
      <c r="E35" s="11">
        <f>ROUND('[1]LA'!E35,-3)/1000</f>
        <v>2</v>
      </c>
      <c r="F35" s="11">
        <f>ROUND('[1]LA'!F35,-3)/1000</f>
        <v>156</v>
      </c>
      <c r="G35" s="11">
        <f>ROUND('[1]LA'!G35,-3)/1000</f>
        <v>3</v>
      </c>
      <c r="H35" s="11">
        <f>ROUND('[1]LA'!H35,-3)/1000</f>
        <v>71</v>
      </c>
      <c r="I35" s="11">
        <f>ROUND('[1]LA'!I35,-3)/1000</f>
        <v>235</v>
      </c>
      <c r="J35" s="11">
        <f>ROUND('[1]LA'!J35,-3)/1000</f>
        <v>1</v>
      </c>
      <c r="K35" s="11">
        <f>ROUND('[1]LA'!K35,-3)/1000</f>
        <v>29</v>
      </c>
      <c r="L35" s="11">
        <f>ROUND('[1]LA'!L35,-3)/1000</f>
        <v>35</v>
      </c>
      <c r="M35" s="11">
        <f>ROUND('[1]LA'!M35,-3)/1000</f>
        <v>10</v>
      </c>
      <c r="N35" s="11">
        <f>ROUND('[1]LA'!N35,-3)/1000</f>
        <v>0</v>
      </c>
      <c r="O35" s="11">
        <f>ROUND('[1]LA'!O35,-3)/1000</f>
        <v>19</v>
      </c>
      <c r="P35" s="11">
        <f t="shared" si="2"/>
        <v>626</v>
      </c>
      <c r="Q35" s="12"/>
      <c r="R35" s="13">
        <v>595758.0757555895</v>
      </c>
      <c r="S35" s="14">
        <v>0</v>
      </c>
      <c r="T35" s="12"/>
      <c r="U35" s="15">
        <v>0.000672042316424142</v>
      </c>
      <c r="V35" s="12"/>
      <c r="W35" s="16"/>
      <c r="X35" s="12"/>
      <c r="Y35" s="13">
        <v>595758.0757555895</v>
      </c>
      <c r="Z35" s="12"/>
      <c r="AA35" s="15">
        <v>0.0007078216429086149</v>
      </c>
      <c r="AB35" s="12"/>
      <c r="AC35" s="12"/>
      <c r="AD35" s="12"/>
      <c r="AE35" s="12"/>
      <c r="AF35" s="17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</row>
    <row r="36" spans="1:47" s="18" customFormat="1" ht="16.5" customHeight="1">
      <c r="A36" s="8"/>
      <c r="B36" s="9">
        <v>20900</v>
      </c>
      <c r="C36" s="10" t="s">
        <v>53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/>
      <c r="R36" s="13">
        <v>0</v>
      </c>
      <c r="S36" s="14">
        <v>0</v>
      </c>
      <c r="T36" s="12"/>
      <c r="U36" s="15">
        <v>0</v>
      </c>
      <c r="V36" s="12"/>
      <c r="W36" s="16"/>
      <c r="X36" s="12"/>
      <c r="Y36" s="13">
        <v>0</v>
      </c>
      <c r="Z36" s="12"/>
      <c r="AA36" s="15">
        <v>0</v>
      </c>
      <c r="AB36" s="12"/>
      <c r="AC36" s="12"/>
      <c r="AD36" s="12"/>
      <c r="AE36" s="12"/>
      <c r="AF36" s="17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</row>
    <row r="37" spans="1:47" s="18" customFormat="1" ht="16.5" customHeight="1">
      <c r="A37" s="8">
        <v>27</v>
      </c>
      <c r="B37" s="9">
        <v>20901</v>
      </c>
      <c r="C37" s="10" t="s">
        <v>47</v>
      </c>
      <c r="D37" s="11">
        <f>ROUND('[1]LA'!D37,-3)/1000</f>
        <v>0</v>
      </c>
      <c r="E37" s="11">
        <f>ROUND('[1]LA'!E37,-3)/1000</f>
        <v>2</v>
      </c>
      <c r="F37" s="11">
        <f>ROUND('[1]LA'!F37,-3)/1000</f>
        <v>2720</v>
      </c>
      <c r="G37" s="11">
        <f>ROUND('[1]LA'!G37,-3)/1000</f>
        <v>1</v>
      </c>
      <c r="H37" s="11">
        <f>ROUND('[1]LA'!H37,-3)/1000</f>
        <v>83</v>
      </c>
      <c r="I37" s="11">
        <f>ROUND('[1]LA'!I37,-3)/1000</f>
        <v>111</v>
      </c>
      <c r="J37" s="11">
        <f>ROUND('[1]LA'!J37,-3)/1000</f>
        <v>1</v>
      </c>
      <c r="K37" s="11">
        <f>ROUND('[1]LA'!K37,-3)/1000</f>
        <v>9</v>
      </c>
      <c r="L37" s="11">
        <f>ROUND('[1]LA'!L37,-3)/1000</f>
        <v>18</v>
      </c>
      <c r="M37" s="11">
        <f>ROUND('[1]LA'!M37,-3)/1000</f>
        <v>10</v>
      </c>
      <c r="N37" s="11">
        <f>ROUND('[1]LA'!N37,-3)/1000</f>
        <v>0</v>
      </c>
      <c r="O37" s="11">
        <f>ROUND('[1]LA'!O37,-3)/1000</f>
        <v>8</v>
      </c>
      <c r="P37" s="11">
        <f t="shared" si="2"/>
        <v>2963</v>
      </c>
      <c r="Q37" s="12"/>
      <c r="R37" s="13">
        <v>1391584.06</v>
      </c>
      <c r="S37" s="14">
        <v>0</v>
      </c>
      <c r="T37" s="12"/>
      <c r="U37" s="15">
        <v>0.0015697703702886613</v>
      </c>
      <c r="V37" s="12"/>
      <c r="W37" s="16"/>
      <c r="X37" s="12"/>
      <c r="Y37" s="13">
        <v>1391584.06</v>
      </c>
      <c r="Z37" s="12"/>
      <c r="AA37" s="15">
        <v>0.0016533444625914484</v>
      </c>
      <c r="AB37" s="12"/>
      <c r="AC37" s="12"/>
      <c r="AD37" s="12"/>
      <c r="AE37" s="12"/>
      <c r="AF37" s="17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</row>
    <row r="38" spans="1:47" s="18" customFormat="1" ht="16.5" customHeight="1">
      <c r="A38" s="8">
        <v>28</v>
      </c>
      <c r="B38" s="9">
        <v>20902</v>
      </c>
      <c r="C38" s="10" t="s">
        <v>48</v>
      </c>
      <c r="D38" s="11">
        <f>ROUND('[1]LA'!D38,-3)/1000</f>
        <v>0</v>
      </c>
      <c r="E38" s="11">
        <f>ROUND('[1]LA'!E38,-3)/1000</f>
        <v>1</v>
      </c>
      <c r="F38" s="11">
        <f>ROUND('[1]LA'!F38,-3)/1000</f>
        <v>2132</v>
      </c>
      <c r="G38" s="11">
        <f>ROUND('[1]LA'!G38,-3)/1000</f>
        <v>0</v>
      </c>
      <c r="H38" s="11">
        <f>ROUND('[1]LA'!H38,-3)/1000</f>
        <v>0</v>
      </c>
      <c r="I38" s="11">
        <f>ROUND('[1]LA'!I38,-3)/1000</f>
        <v>0</v>
      </c>
      <c r="J38" s="11">
        <f>ROUND('[1]LA'!J38,-3)/1000</f>
        <v>0</v>
      </c>
      <c r="K38" s="11">
        <f>ROUND('[1]LA'!K38,-3)/1000</f>
        <v>0</v>
      </c>
      <c r="L38" s="11">
        <f>ROUND('[1]LA'!L38,-3)/1000</f>
        <v>0</v>
      </c>
      <c r="M38" s="11">
        <f>ROUND('[1]LA'!M38,-3)/1000</f>
        <v>0</v>
      </c>
      <c r="N38" s="11">
        <f>ROUND('[1]LA'!N38,-3)/1000</f>
        <v>0</v>
      </c>
      <c r="O38" s="11">
        <f>ROUND('[1]LA'!O38,-3)/1000</f>
        <v>0</v>
      </c>
      <c r="P38" s="11">
        <f t="shared" si="2"/>
        <v>2133</v>
      </c>
      <c r="Q38" s="12"/>
      <c r="R38" s="13">
        <v>2653447.0800000005</v>
      </c>
      <c r="S38" s="14">
        <v>0</v>
      </c>
      <c r="T38" s="12"/>
      <c r="U38" s="15">
        <v>0.002993209483380377</v>
      </c>
      <c r="V38" s="12"/>
      <c r="W38" s="16"/>
      <c r="X38" s="12"/>
      <c r="Y38" s="13">
        <v>2653447.0800000005</v>
      </c>
      <c r="Z38" s="12"/>
      <c r="AA38" s="15">
        <v>0.00315256703680369</v>
      </c>
      <c r="AB38" s="12"/>
      <c r="AC38" s="12"/>
      <c r="AD38" s="12"/>
      <c r="AE38" s="12"/>
      <c r="AF38" s="17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</row>
    <row r="39" spans="1:47" s="18" customFormat="1" ht="16.5" customHeight="1">
      <c r="A39" s="8">
        <v>29</v>
      </c>
      <c r="B39" s="9">
        <v>20903</v>
      </c>
      <c r="C39" s="10" t="s">
        <v>49</v>
      </c>
      <c r="D39" s="11">
        <f>ROUND('[1]LA'!D39,-3)/1000</f>
        <v>0</v>
      </c>
      <c r="E39" s="11">
        <f>ROUND('[1]LA'!E39,-3)/1000</f>
        <v>0</v>
      </c>
      <c r="F39" s="11">
        <f>ROUND('[1]LA'!F39,-3)/1000</f>
        <v>210</v>
      </c>
      <c r="G39" s="11">
        <f>ROUND('[1]LA'!G39,-3)/1000</f>
        <v>0</v>
      </c>
      <c r="H39" s="11">
        <f>ROUND('[1]LA'!H39,-3)/1000</f>
        <v>0</v>
      </c>
      <c r="I39" s="11">
        <f>ROUND('[1]LA'!I39,-3)/1000</f>
        <v>0</v>
      </c>
      <c r="J39" s="11">
        <f>ROUND('[1]LA'!J39,-3)/1000</f>
        <v>0</v>
      </c>
      <c r="K39" s="11">
        <f>ROUND('[1]LA'!K39,-3)/1000</f>
        <v>0</v>
      </c>
      <c r="L39" s="11">
        <f>ROUND('[1]LA'!L39,-3)/1000</f>
        <v>0</v>
      </c>
      <c r="M39" s="11">
        <f>ROUND('[1]LA'!M39,-3)/1000</f>
        <v>0</v>
      </c>
      <c r="N39" s="11">
        <f>ROUND('[1]LA'!N39,-3)/1000</f>
        <v>0</v>
      </c>
      <c r="O39" s="11">
        <f>ROUND('[1]LA'!O39,-3)/1000</f>
        <v>0</v>
      </c>
      <c r="P39" s="11">
        <f t="shared" si="2"/>
        <v>210</v>
      </c>
      <c r="Q39" s="12"/>
      <c r="R39" s="13">
        <v>76222.09000000001</v>
      </c>
      <c r="S39" s="14">
        <v>0</v>
      </c>
      <c r="T39" s="12"/>
      <c r="U39" s="15">
        <v>8.598199841659273E-05</v>
      </c>
      <c r="V39" s="12"/>
      <c r="W39" s="16"/>
      <c r="X39" s="12"/>
      <c r="Y39" s="13">
        <v>76222.09000000001</v>
      </c>
      <c r="Z39" s="12"/>
      <c r="AA39" s="15">
        <v>9.055965359983143E-05</v>
      </c>
      <c r="AB39" s="12"/>
      <c r="AC39" s="12"/>
      <c r="AD39" s="12"/>
      <c r="AE39" s="12"/>
      <c r="AF39" s="17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</row>
    <row r="40" spans="1:47" s="18" customFormat="1" ht="16.5" customHeight="1">
      <c r="A40" s="8">
        <v>30</v>
      </c>
      <c r="B40" s="9">
        <v>20904</v>
      </c>
      <c r="C40" s="10" t="s">
        <v>50</v>
      </c>
      <c r="D40" s="11">
        <f>ROUND('[1]LA'!D40,-3)/1000</f>
        <v>0</v>
      </c>
      <c r="E40" s="11">
        <f>ROUND('[1]LA'!E40,-3)/1000</f>
        <v>1</v>
      </c>
      <c r="F40" s="11">
        <f>ROUND('[1]LA'!F40,-3)/1000</f>
        <v>1787</v>
      </c>
      <c r="G40" s="11">
        <f>ROUND('[1]LA'!G40,-3)/1000</f>
        <v>2</v>
      </c>
      <c r="H40" s="11">
        <f>ROUND('[1]LA'!H40,-3)/1000</f>
        <v>41</v>
      </c>
      <c r="I40" s="11">
        <f>ROUND('[1]LA'!I40,-3)/1000</f>
        <v>167</v>
      </c>
      <c r="J40" s="11">
        <f>ROUND('[1]LA'!J40,-3)/1000</f>
        <v>1</v>
      </c>
      <c r="K40" s="11">
        <f>ROUND('[1]LA'!K40,-3)/1000</f>
        <v>3</v>
      </c>
      <c r="L40" s="11">
        <f>ROUND('[1]LA'!L40,-3)/1000</f>
        <v>4</v>
      </c>
      <c r="M40" s="11">
        <f>ROUND('[1]LA'!M40,-3)/1000</f>
        <v>10</v>
      </c>
      <c r="N40" s="11">
        <f>ROUND('[1]LA'!N40,-3)/1000</f>
        <v>0</v>
      </c>
      <c r="O40" s="11">
        <f>ROUND('[1]LA'!O40,-3)/1000</f>
        <v>15</v>
      </c>
      <c r="P40" s="11">
        <f t="shared" si="2"/>
        <v>2031</v>
      </c>
      <c r="Q40" s="12"/>
      <c r="R40" s="13">
        <v>2225129.5100000002</v>
      </c>
      <c r="S40" s="14">
        <v>0</v>
      </c>
      <c r="T40" s="12"/>
      <c r="U40" s="15">
        <v>0.0025100477040912125</v>
      </c>
      <c r="V40" s="12"/>
      <c r="W40" s="16"/>
      <c r="X40" s="12"/>
      <c r="Y40" s="13">
        <v>2225129.5100000002</v>
      </c>
      <c r="Z40" s="12"/>
      <c r="AA40" s="15">
        <v>0.002643681872805674</v>
      </c>
      <c r="AB40" s="12"/>
      <c r="AC40" s="12"/>
      <c r="AD40" s="12"/>
      <c r="AE40" s="12"/>
      <c r="AF40" s="17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</row>
    <row r="41" spans="1:47" s="18" customFormat="1" ht="16.5" customHeight="1">
      <c r="A41" s="8">
        <v>31</v>
      </c>
      <c r="B41" s="9">
        <v>20905</v>
      </c>
      <c r="C41" s="10" t="s">
        <v>52</v>
      </c>
      <c r="D41" s="11">
        <f>ROUND('[1]LA'!D41,-3)/1000</f>
        <v>0</v>
      </c>
      <c r="E41" s="11">
        <f>ROUND('[1]LA'!E41,-3)/1000</f>
        <v>0</v>
      </c>
      <c r="F41" s="11">
        <f>ROUND('[1]LA'!F41,-3)/1000</f>
        <v>0</v>
      </c>
      <c r="G41" s="11">
        <f>ROUND('[1]LA'!G41,-3)/1000</f>
        <v>0</v>
      </c>
      <c r="H41" s="11">
        <f>ROUND('[1]LA'!H41,-3)/1000</f>
        <v>0</v>
      </c>
      <c r="I41" s="11">
        <f>ROUND('[1]LA'!I41,-3)/1000</f>
        <v>0</v>
      </c>
      <c r="J41" s="11">
        <f>ROUND('[1]LA'!J41,-3)/1000</f>
        <v>0</v>
      </c>
      <c r="K41" s="11">
        <f>ROUND('[1]LA'!K41,-3)/1000</f>
        <v>0</v>
      </c>
      <c r="L41" s="11">
        <f>ROUND('[1]LA'!L41,-3)/1000</f>
        <v>0</v>
      </c>
      <c r="M41" s="11">
        <f>ROUND('[1]LA'!M41,-3)/1000</f>
        <v>0</v>
      </c>
      <c r="N41" s="11">
        <f>ROUND('[1]LA'!N41,-3)/1000</f>
        <v>0</v>
      </c>
      <c r="O41" s="11">
        <f>ROUND('[1]LA'!O41,-3)/1000</f>
        <v>0</v>
      </c>
      <c r="P41" s="11">
        <f t="shared" si="2"/>
        <v>0</v>
      </c>
      <c r="Q41" s="12"/>
      <c r="R41" s="13">
        <v>0</v>
      </c>
      <c r="S41" s="14">
        <v>0</v>
      </c>
      <c r="T41" s="12"/>
      <c r="U41" s="15">
        <v>0</v>
      </c>
      <c r="V41" s="12"/>
      <c r="W41" s="16"/>
      <c r="X41" s="12"/>
      <c r="Y41" s="13">
        <v>0</v>
      </c>
      <c r="Z41" s="12"/>
      <c r="AA41" s="15">
        <v>0</v>
      </c>
      <c r="AB41" s="12"/>
      <c r="AC41" s="12"/>
      <c r="AD41" s="12"/>
      <c r="AE41" s="12"/>
      <c r="AF41" s="17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</row>
    <row r="42" spans="1:47" s="18" customFormat="1" ht="16.5" customHeight="1">
      <c r="A42" s="8">
        <v>32</v>
      </c>
      <c r="B42" s="9">
        <v>20906</v>
      </c>
      <c r="C42" s="10" t="s">
        <v>51</v>
      </c>
      <c r="D42" s="11">
        <f>ROUND('[1]LA'!D42,-3)/1000</f>
        <v>0</v>
      </c>
      <c r="E42" s="11">
        <f>ROUND('[1]LA'!E42,-3)/1000</f>
        <v>0</v>
      </c>
      <c r="F42" s="11">
        <f>ROUND('[1]LA'!F42,-3)/1000</f>
        <v>0</v>
      </c>
      <c r="G42" s="11">
        <f>ROUND('[1]LA'!G42,-3)/1000</f>
        <v>0</v>
      </c>
      <c r="H42" s="11">
        <f>ROUND('[1]LA'!H42,-3)/1000</f>
        <v>0</v>
      </c>
      <c r="I42" s="11">
        <f>ROUND('[1]LA'!I42,-3)/1000</f>
        <v>0</v>
      </c>
      <c r="J42" s="11">
        <f>ROUND('[1]LA'!J42,-3)/1000</f>
        <v>0</v>
      </c>
      <c r="K42" s="11">
        <f>ROUND('[1]LA'!K42,-3)/1000</f>
        <v>0</v>
      </c>
      <c r="L42" s="11">
        <f>ROUND('[1]LA'!L42,-3)/1000</f>
        <v>0</v>
      </c>
      <c r="M42" s="11">
        <f>ROUND('[1]LA'!M42,-3)/1000</f>
        <v>0</v>
      </c>
      <c r="N42" s="11">
        <f>ROUND('[1]LA'!N42,-3)/1000</f>
        <v>0</v>
      </c>
      <c r="O42" s="11">
        <f>ROUND('[1]LA'!O42,-3)/1000</f>
        <v>0</v>
      </c>
      <c r="P42" s="11">
        <f t="shared" si="2"/>
        <v>0</v>
      </c>
      <c r="Q42" s="12"/>
      <c r="R42" s="13">
        <v>0</v>
      </c>
      <c r="S42" s="14">
        <v>0</v>
      </c>
      <c r="T42" s="12"/>
      <c r="U42" s="15">
        <v>0</v>
      </c>
      <c r="V42" s="12"/>
      <c r="W42" s="16"/>
      <c r="X42" s="12"/>
      <c r="Y42" s="13">
        <v>0</v>
      </c>
      <c r="Z42" s="12"/>
      <c r="AA42" s="15">
        <v>0</v>
      </c>
      <c r="AB42" s="12"/>
      <c r="AC42" s="12"/>
      <c r="AD42" s="12"/>
      <c r="AE42" s="12"/>
      <c r="AF42" s="17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</row>
    <row r="43" spans="1:47" s="18" customFormat="1" ht="16.5" customHeight="1">
      <c r="A43" s="8"/>
      <c r="B43" s="9">
        <v>21000</v>
      </c>
      <c r="C43" s="10" t="s">
        <v>54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2"/>
      <c r="R43" s="13">
        <v>0</v>
      </c>
      <c r="S43" s="14">
        <v>0</v>
      </c>
      <c r="T43" s="12"/>
      <c r="U43" s="15">
        <v>0</v>
      </c>
      <c r="V43" s="12"/>
      <c r="W43" s="16"/>
      <c r="X43" s="12"/>
      <c r="Y43" s="13">
        <v>0</v>
      </c>
      <c r="Z43" s="12"/>
      <c r="AA43" s="15">
        <v>0</v>
      </c>
      <c r="AB43" s="12"/>
      <c r="AC43" s="12"/>
      <c r="AD43" s="12"/>
      <c r="AE43" s="12"/>
      <c r="AF43" s="17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</row>
    <row r="44" spans="1:47" s="18" customFormat="1" ht="16.5" customHeight="1">
      <c r="A44" s="8">
        <v>33</v>
      </c>
      <c r="B44" s="9">
        <v>21001</v>
      </c>
      <c r="C44" s="10" t="s">
        <v>55</v>
      </c>
      <c r="D44" s="11">
        <f>ROUND('[1]LA'!D44,-3)/1000</f>
        <v>4</v>
      </c>
      <c r="E44" s="11">
        <f>ROUND('[1]LA'!E44,-3)/1000</f>
        <v>10</v>
      </c>
      <c r="F44" s="11">
        <f>ROUND('[1]LA'!F44,-3)/1000</f>
        <v>10802</v>
      </c>
      <c r="G44" s="11">
        <f>ROUND('[1]LA'!G44,-3)/1000</f>
        <v>111</v>
      </c>
      <c r="H44" s="11">
        <f>ROUND('[1]LA'!H44,-3)/1000</f>
        <v>371</v>
      </c>
      <c r="I44" s="11">
        <f>ROUND('[1]LA'!I44,-3)/1000</f>
        <v>549</v>
      </c>
      <c r="J44" s="11">
        <f>ROUND('[1]LA'!J44,-3)/1000</f>
        <v>4</v>
      </c>
      <c r="K44" s="11">
        <f>ROUND('[1]LA'!K44,-3)/1000</f>
        <v>262</v>
      </c>
      <c r="L44" s="11">
        <f>ROUND('[1]LA'!L44,-3)/1000</f>
        <v>121</v>
      </c>
      <c r="M44" s="11">
        <f>ROUND('[1]LA'!M44,-3)/1000</f>
        <v>33</v>
      </c>
      <c r="N44" s="11">
        <f>ROUND('[1]LA'!N44,-3)/1000</f>
        <v>0</v>
      </c>
      <c r="O44" s="11">
        <f>ROUND('[1]LA'!O44,-3)/1000</f>
        <v>49</v>
      </c>
      <c r="P44" s="11">
        <f t="shared" si="2"/>
        <v>12316</v>
      </c>
      <c r="Q44" s="12"/>
      <c r="R44" s="13">
        <v>11905979.36</v>
      </c>
      <c r="S44" s="14">
        <v>0</v>
      </c>
      <c r="T44" s="12"/>
      <c r="U44" s="15">
        <v>0.013430488438187742</v>
      </c>
      <c r="V44" s="12"/>
      <c r="W44" s="16"/>
      <c r="X44" s="12"/>
      <c r="Y44" s="13">
        <v>11905979.36</v>
      </c>
      <c r="Z44" s="12"/>
      <c r="AA44" s="15">
        <v>0.01414552351697969</v>
      </c>
      <c r="AB44" s="12"/>
      <c r="AC44" s="12"/>
      <c r="AD44" s="12"/>
      <c r="AE44" s="12"/>
      <c r="AF44" s="17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</row>
    <row r="45" spans="1:47" s="18" customFormat="1" ht="16.5" customHeight="1">
      <c r="A45" s="8">
        <v>34</v>
      </c>
      <c r="B45" s="9">
        <v>21002</v>
      </c>
      <c r="C45" s="10" t="s">
        <v>48</v>
      </c>
      <c r="D45" s="11">
        <f>ROUND('[1]LA'!D45,-3)/1000</f>
        <v>0</v>
      </c>
      <c r="E45" s="11">
        <f>ROUND('[1]LA'!E45,-3)/1000</f>
        <v>0</v>
      </c>
      <c r="F45" s="11">
        <f>ROUND('[1]LA'!F45,-3)/1000</f>
        <v>8977</v>
      </c>
      <c r="G45" s="11">
        <f>ROUND('[1]LA'!G45,-3)/1000</f>
        <v>0</v>
      </c>
      <c r="H45" s="11">
        <f>ROUND('[1]LA'!H45,-3)/1000</f>
        <v>0</v>
      </c>
      <c r="I45" s="11">
        <f>ROUND('[1]LA'!I45,-3)/1000</f>
        <v>0</v>
      </c>
      <c r="J45" s="11">
        <f>ROUND('[1]LA'!J45,-3)/1000</f>
        <v>0</v>
      </c>
      <c r="K45" s="11">
        <f>ROUND('[1]LA'!K45,-3)/1000</f>
        <v>0</v>
      </c>
      <c r="L45" s="11">
        <f>ROUND('[1]LA'!L45,-3)/1000</f>
        <v>0</v>
      </c>
      <c r="M45" s="11">
        <f>ROUND('[1]LA'!M45,-3)/1000</f>
        <v>1</v>
      </c>
      <c r="N45" s="11">
        <f>ROUND('[1]LA'!N45,-3)/1000</f>
        <v>0</v>
      </c>
      <c r="O45" s="11">
        <f>ROUND('[1]LA'!O45,-3)/1000</f>
        <v>0</v>
      </c>
      <c r="P45" s="11">
        <f t="shared" si="2"/>
        <v>8978</v>
      </c>
      <c r="Q45" s="12"/>
      <c r="R45" s="13">
        <v>8340634.98</v>
      </c>
      <c r="S45" s="14">
        <v>0</v>
      </c>
      <c r="T45" s="12"/>
      <c r="U45" s="15">
        <v>0.00940861715604673</v>
      </c>
      <c r="V45" s="12"/>
      <c r="W45" s="16"/>
      <c r="X45" s="12"/>
      <c r="Y45" s="13">
        <v>8340634.98</v>
      </c>
      <c r="Z45" s="12"/>
      <c r="AA45" s="15">
        <v>0.009909529043239785</v>
      </c>
      <c r="AB45" s="12"/>
      <c r="AC45" s="12"/>
      <c r="AD45" s="12"/>
      <c r="AE45" s="12"/>
      <c r="AF45" s="17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</row>
    <row r="46" spans="1:47" s="18" customFormat="1" ht="16.5" customHeight="1">
      <c r="A46" s="8">
        <v>35</v>
      </c>
      <c r="B46" s="9">
        <v>21003</v>
      </c>
      <c r="C46" s="10" t="s">
        <v>49</v>
      </c>
      <c r="D46" s="11">
        <f>ROUND('[1]LA'!D46,-3)/1000</f>
        <v>93</v>
      </c>
      <c r="E46" s="11">
        <f>ROUND('[1]LA'!E46,-3)/1000</f>
        <v>9</v>
      </c>
      <c r="F46" s="11">
        <f>ROUND('[1]LA'!F46,-3)/1000</f>
        <v>2328</v>
      </c>
      <c r="G46" s="11">
        <f>ROUND('[1]LA'!G46,-3)/1000</f>
        <v>11</v>
      </c>
      <c r="H46" s="11">
        <f>ROUND('[1]LA'!H46,-3)/1000</f>
        <v>275</v>
      </c>
      <c r="I46" s="11">
        <f>ROUND('[1]LA'!I46,-3)/1000</f>
        <v>987</v>
      </c>
      <c r="J46" s="11">
        <f>ROUND('[1]LA'!J46,-3)/1000</f>
        <v>5</v>
      </c>
      <c r="K46" s="11">
        <f>ROUND('[1]LA'!K46,-3)/1000</f>
        <v>46</v>
      </c>
      <c r="L46" s="11">
        <f>ROUND('[1]LA'!L46,-3)/1000</f>
        <v>27</v>
      </c>
      <c r="M46" s="11">
        <f>ROUND('[1]LA'!M46,-3)/1000</f>
        <v>30</v>
      </c>
      <c r="N46" s="11">
        <f>ROUND('[1]LA'!N46,-3)/1000</f>
        <v>0</v>
      </c>
      <c r="O46" s="11">
        <f>ROUND('[1]LA'!O46,-3)/1000</f>
        <v>75</v>
      </c>
      <c r="P46" s="11">
        <f t="shared" si="2"/>
        <v>3886</v>
      </c>
      <c r="Q46" s="12"/>
      <c r="R46" s="13">
        <v>2572337.2900000005</v>
      </c>
      <c r="S46" s="14">
        <v>0</v>
      </c>
      <c r="T46" s="12"/>
      <c r="U46" s="15">
        <v>0.0029017139361531864</v>
      </c>
      <c r="V46" s="12"/>
      <c r="W46" s="16"/>
      <c r="X46" s="12"/>
      <c r="Y46" s="13">
        <v>2572337.2900000005</v>
      </c>
      <c r="Z46" s="12"/>
      <c r="AA46" s="15">
        <v>0.0030562002947482694</v>
      </c>
      <c r="AB46" s="12"/>
      <c r="AC46" s="12"/>
      <c r="AD46" s="12"/>
      <c r="AE46" s="12"/>
      <c r="AF46" s="17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</row>
    <row r="47" spans="1:47" s="18" customFormat="1" ht="16.5" customHeight="1">
      <c r="A47" s="8">
        <v>36</v>
      </c>
      <c r="B47" s="9">
        <v>21004</v>
      </c>
      <c r="C47" s="10" t="s">
        <v>50</v>
      </c>
      <c r="D47" s="11">
        <f>ROUND('[1]LA'!D47,-3)/1000</f>
        <v>570</v>
      </c>
      <c r="E47" s="11">
        <f>ROUND('[1]LA'!E47,-3)/1000</f>
        <v>66</v>
      </c>
      <c r="F47" s="11">
        <f>ROUND('[1]LA'!F47,-3)/1000</f>
        <v>14489</v>
      </c>
      <c r="G47" s="11">
        <f>ROUND('[1]LA'!G47,-3)/1000</f>
        <v>72</v>
      </c>
      <c r="H47" s="11">
        <f>ROUND('[1]LA'!H47,-3)/1000</f>
        <v>2925</v>
      </c>
      <c r="I47" s="11">
        <f>ROUND('[1]LA'!I47,-3)/1000</f>
        <v>4381</v>
      </c>
      <c r="J47" s="11">
        <f>ROUND('[1]LA'!J47,-3)/1000</f>
        <v>31</v>
      </c>
      <c r="K47" s="11">
        <f>ROUND('[1]LA'!K47,-3)/1000</f>
        <v>2555</v>
      </c>
      <c r="L47" s="11">
        <f>ROUND('[1]LA'!L47,-3)/1000</f>
        <v>236</v>
      </c>
      <c r="M47" s="34">
        <f>ROUND('[1]LA'!M47,-3)/1000+1</f>
        <v>296</v>
      </c>
      <c r="N47" s="11">
        <f>ROUND('[1]LA'!N47,-3)/1000</f>
        <v>0</v>
      </c>
      <c r="O47" s="34">
        <f>ROUND('[1]LA'!O47,-3)/1000+1</f>
        <v>381</v>
      </c>
      <c r="P47" s="11">
        <f t="shared" si="2"/>
        <v>26002</v>
      </c>
      <c r="Q47" s="12"/>
      <c r="R47" s="13">
        <v>25783636.880000003</v>
      </c>
      <c r="S47" s="14">
        <v>0</v>
      </c>
      <c r="T47" s="12"/>
      <c r="U47" s="15">
        <v>0.02908511988309638</v>
      </c>
      <c r="V47" s="12"/>
      <c r="W47" s="16"/>
      <c r="X47" s="12"/>
      <c r="Y47" s="13">
        <v>25783636.880000003</v>
      </c>
      <c r="Z47" s="12"/>
      <c r="AA47" s="15">
        <v>0.030633602731132643</v>
      </c>
      <c r="AB47" s="12"/>
      <c r="AC47" s="12"/>
      <c r="AD47" s="12"/>
      <c r="AE47" s="12"/>
      <c r="AF47" s="17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</row>
    <row r="48" spans="1:47" s="18" customFormat="1" ht="16.5" customHeight="1">
      <c r="A48" s="8">
        <v>37</v>
      </c>
      <c r="B48" s="9">
        <v>21005</v>
      </c>
      <c r="C48" s="10" t="s">
        <v>52</v>
      </c>
      <c r="D48" s="11">
        <f>ROUND('[1]LA'!D48,-3)/1000</f>
        <v>0</v>
      </c>
      <c r="E48" s="11">
        <f>ROUND('[1]LA'!E48,-3)/1000</f>
        <v>0</v>
      </c>
      <c r="F48" s="11">
        <f>ROUND('[1]LA'!F48,-3)/1000</f>
        <v>0</v>
      </c>
      <c r="G48" s="11">
        <f>ROUND('[1]LA'!G48,-3)/1000</f>
        <v>0</v>
      </c>
      <c r="H48" s="11">
        <f>ROUND('[1]LA'!H48,-3)/1000</f>
        <v>0</v>
      </c>
      <c r="I48" s="11">
        <f>ROUND('[1]LA'!I48,-3)/1000</f>
        <v>0</v>
      </c>
      <c r="J48" s="11">
        <f>ROUND('[1]LA'!J48,-3)/1000</f>
        <v>0</v>
      </c>
      <c r="K48" s="11">
        <f>ROUND('[1]LA'!K48,-3)/1000</f>
        <v>0</v>
      </c>
      <c r="L48" s="11">
        <f>ROUND('[1]LA'!L48,-3)/1000</f>
        <v>0</v>
      </c>
      <c r="M48" s="11">
        <f>ROUND('[1]LA'!M48,-3)/1000</f>
        <v>0</v>
      </c>
      <c r="N48" s="11">
        <f>ROUND('[1]LA'!N48,-3)/1000</f>
        <v>0</v>
      </c>
      <c r="O48" s="11">
        <f>ROUND('[1]LA'!O48,-3)/1000</f>
        <v>0</v>
      </c>
      <c r="P48" s="11">
        <f t="shared" si="2"/>
        <v>0</v>
      </c>
      <c r="Q48" s="12"/>
      <c r="R48" s="13">
        <v>0</v>
      </c>
      <c r="S48" s="14">
        <v>0</v>
      </c>
      <c r="T48" s="12"/>
      <c r="U48" s="15">
        <v>0</v>
      </c>
      <c r="V48" s="12"/>
      <c r="W48" s="16"/>
      <c r="X48" s="12"/>
      <c r="Y48" s="13">
        <v>0</v>
      </c>
      <c r="Z48" s="12"/>
      <c r="AA48" s="15">
        <v>0</v>
      </c>
      <c r="AB48" s="12"/>
      <c r="AC48" s="12"/>
      <c r="AD48" s="12"/>
      <c r="AE48" s="12"/>
      <c r="AF48" s="17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</row>
    <row r="49" spans="1:47" s="18" customFormat="1" ht="16.5" customHeight="1">
      <c r="A49" s="8">
        <v>38</v>
      </c>
      <c r="B49" s="9">
        <v>21006</v>
      </c>
      <c r="C49" s="10" t="s">
        <v>51</v>
      </c>
      <c r="D49" s="11">
        <f>ROUND('[1]LA'!D49,-3)/1000</f>
        <v>50</v>
      </c>
      <c r="E49" s="11">
        <f>ROUND('[1]LA'!E49,-3)/1000</f>
        <v>7</v>
      </c>
      <c r="F49" s="11">
        <f>ROUND('[1]LA'!F49,-3)/1000</f>
        <v>0</v>
      </c>
      <c r="G49" s="11">
        <f>ROUND('[1]LA'!G49,-3)/1000</f>
        <v>9</v>
      </c>
      <c r="H49" s="11">
        <f>ROUND('[1]LA'!H49,-3)/1000</f>
        <v>224</v>
      </c>
      <c r="I49" s="11">
        <f>ROUND('[1]LA'!I49,-3)/1000</f>
        <v>430</v>
      </c>
      <c r="J49" s="11">
        <f>ROUND('[1]LA'!J49,-3)/1000</f>
        <v>25</v>
      </c>
      <c r="K49" s="11">
        <f>ROUND('[1]LA'!K49,-3)/1000</f>
        <v>393</v>
      </c>
      <c r="L49" s="11">
        <f>ROUND('[1]LA'!L49,-3)/1000</f>
        <v>22</v>
      </c>
      <c r="M49" s="11">
        <f>ROUND('[1]LA'!M49,-3)/1000</f>
        <v>34</v>
      </c>
      <c r="N49" s="11">
        <f>ROUND('[1]LA'!N49,-3)/1000</f>
        <v>0</v>
      </c>
      <c r="O49" s="11">
        <f>ROUND('[1]LA'!O49,-3)/1000</f>
        <v>44</v>
      </c>
      <c r="P49" s="11">
        <f t="shared" si="2"/>
        <v>1238</v>
      </c>
      <c r="Q49" s="12"/>
      <c r="R49" s="13">
        <v>1789944.62</v>
      </c>
      <c r="S49" s="14">
        <v>0</v>
      </c>
      <c r="T49" s="12"/>
      <c r="U49" s="15">
        <v>0.0020191392742265222</v>
      </c>
      <c r="V49" s="12"/>
      <c r="W49" s="16"/>
      <c r="X49" s="12"/>
      <c r="Y49" s="13">
        <v>1789944.62</v>
      </c>
      <c r="Z49" s="12"/>
      <c r="AA49" s="15">
        <v>0.0021266376289351533</v>
      </c>
      <c r="AB49" s="12"/>
      <c r="AC49" s="12"/>
      <c r="AD49" s="12"/>
      <c r="AE49" s="12"/>
      <c r="AF49" s="17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</row>
    <row r="50" spans="1:47" s="18" customFormat="1" ht="16.5" customHeight="1">
      <c r="A50" s="8">
        <v>39</v>
      </c>
      <c r="B50" s="9">
        <v>21100</v>
      </c>
      <c r="C50" s="10" t="s">
        <v>56</v>
      </c>
      <c r="D50" s="11">
        <f>ROUND('[1]LA'!D50,-3)/1000</f>
        <v>0</v>
      </c>
      <c r="E50" s="11">
        <f>ROUND('[1]LA'!E50,-3)/1000</f>
        <v>0</v>
      </c>
      <c r="F50" s="11">
        <f>ROUND('[1]LA'!F50,-3)/1000</f>
        <v>1447</v>
      </c>
      <c r="G50" s="11">
        <f>ROUND('[1]LA'!G50,-3)/1000</f>
        <v>0</v>
      </c>
      <c r="H50" s="11">
        <f>ROUND('[1]LA'!H50,-3)/1000</f>
        <v>0</v>
      </c>
      <c r="I50" s="11">
        <f>ROUND('[1]LA'!I50,-3)/1000</f>
        <v>0</v>
      </c>
      <c r="J50" s="11">
        <f>ROUND('[1]LA'!J50,-3)/1000</f>
        <v>0</v>
      </c>
      <c r="K50" s="11">
        <f>ROUND('[1]LA'!K50,-3)/1000</f>
        <v>0</v>
      </c>
      <c r="L50" s="11">
        <f>ROUND('[1]LA'!L50,-3)/1000</f>
        <v>0</v>
      </c>
      <c r="M50" s="11">
        <f>ROUND('[1]LA'!M50,-3)/1000</f>
        <v>0</v>
      </c>
      <c r="N50" s="11">
        <f>ROUND('[1]LA'!N50,-3)/1000</f>
        <v>0</v>
      </c>
      <c r="O50" s="11">
        <f>ROUND('[1]LA'!O50,-3)/1000</f>
        <v>0</v>
      </c>
      <c r="P50" s="11">
        <f t="shared" si="2"/>
        <v>1447</v>
      </c>
      <c r="Q50" s="12"/>
      <c r="R50" s="13">
        <v>1455861.43</v>
      </c>
      <c r="S50" s="14">
        <v>0</v>
      </c>
      <c r="T50" s="12"/>
      <c r="U50" s="15">
        <v>0.0016422781790559457</v>
      </c>
      <c r="V50" s="12"/>
      <c r="W50" s="31">
        <v>222087.91</v>
      </c>
      <c r="X50" s="12"/>
      <c r="Y50" s="13">
        <v>1233773.52</v>
      </c>
      <c r="Z50" s="12"/>
      <c r="AA50" s="15">
        <v>0.0014658493698066358</v>
      </c>
      <c r="AB50" s="12"/>
      <c r="AC50" s="12"/>
      <c r="AD50" s="12"/>
      <c r="AE50" s="12"/>
      <c r="AF50" s="17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</row>
    <row r="51" spans="1:47" s="18" customFormat="1" ht="16.5" customHeight="1">
      <c r="A51" s="8">
        <v>40</v>
      </c>
      <c r="B51" s="20">
        <v>29999</v>
      </c>
      <c r="C51" s="21" t="s">
        <v>57</v>
      </c>
      <c r="D51" s="22">
        <f>SUM(D12:D50)</f>
        <v>97622</v>
      </c>
      <c r="E51" s="22">
        <f aca="true" t="shared" si="3" ref="E51:P51">SUM(E12:E50)</f>
        <v>875</v>
      </c>
      <c r="F51" s="22">
        <f t="shared" si="3"/>
        <v>296827</v>
      </c>
      <c r="G51" s="22">
        <f t="shared" si="3"/>
        <v>3720</v>
      </c>
      <c r="H51" s="22">
        <f t="shared" si="3"/>
        <v>26678</v>
      </c>
      <c r="I51" s="22">
        <f t="shared" si="3"/>
        <v>80870</v>
      </c>
      <c r="J51" s="22">
        <f t="shared" si="3"/>
        <v>454</v>
      </c>
      <c r="K51" s="22">
        <f t="shared" si="3"/>
        <v>11815</v>
      </c>
      <c r="L51" s="22">
        <f t="shared" si="3"/>
        <v>6939</v>
      </c>
      <c r="M51" s="22">
        <f t="shared" si="3"/>
        <v>4445</v>
      </c>
      <c r="N51" s="22">
        <f t="shared" si="3"/>
        <v>9</v>
      </c>
      <c r="O51" s="22">
        <f t="shared" si="3"/>
        <v>6654</v>
      </c>
      <c r="P51" s="22">
        <f t="shared" si="3"/>
        <v>536908</v>
      </c>
      <c r="Q51" s="23">
        <v>462509922.3066226</v>
      </c>
      <c r="R51" s="13">
        <v>479591051.8900001</v>
      </c>
      <c r="S51" s="14">
        <v>0</v>
      </c>
      <c r="T51" s="12"/>
      <c r="U51" s="25">
        <v>0.5410006084091636</v>
      </c>
      <c r="V51" s="12"/>
      <c r="W51" s="16"/>
      <c r="X51" s="12"/>
      <c r="Y51" s="27">
        <v>472866417.76000005</v>
      </c>
      <c r="Z51" s="12"/>
      <c r="AA51" s="25">
        <v>0.5618137601755445</v>
      </c>
      <c r="AB51" s="12"/>
      <c r="AC51" s="29"/>
      <c r="AD51" s="29"/>
      <c r="AE51" s="12"/>
      <c r="AF51" s="17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</row>
    <row r="52" spans="2:47" s="18" customFormat="1" ht="16.5" customHeight="1">
      <c r="B52" s="20"/>
      <c r="C52" s="30" t="s">
        <v>58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2"/>
      <c r="R52" s="13">
        <v>0</v>
      </c>
      <c r="S52" s="14">
        <v>0</v>
      </c>
      <c r="T52" s="12"/>
      <c r="U52" s="15">
        <v>0</v>
      </c>
      <c r="V52" s="12"/>
      <c r="W52" s="16"/>
      <c r="X52" s="12"/>
      <c r="Y52" s="13">
        <v>0</v>
      </c>
      <c r="Z52" s="12"/>
      <c r="AA52" s="15">
        <v>0</v>
      </c>
      <c r="AB52" s="12"/>
      <c r="AC52" s="12"/>
      <c r="AD52" s="12"/>
      <c r="AE52" s="12"/>
      <c r="AF52" s="17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</row>
    <row r="53" spans="1:47" s="18" customFormat="1" ht="16.5" customHeight="1">
      <c r="A53" s="8">
        <v>41</v>
      </c>
      <c r="B53" s="9">
        <v>30100</v>
      </c>
      <c r="C53" s="10" t="s">
        <v>59</v>
      </c>
      <c r="D53" s="11">
        <f>ROUND('[1]LA'!D53,-3)/1000</f>
        <v>396</v>
      </c>
      <c r="E53" s="11">
        <f>ROUND('[1]LA'!E53,-3)/1000</f>
        <v>119</v>
      </c>
      <c r="F53" s="11">
        <f>ROUND('[1]LA'!F53,-3)/1000</f>
        <v>0</v>
      </c>
      <c r="G53" s="11">
        <f>ROUND('[1]LA'!G53,-3)/1000</f>
        <v>168</v>
      </c>
      <c r="H53" s="11">
        <f>ROUND('[1]LA'!H53,-3)/1000</f>
        <v>3168</v>
      </c>
      <c r="I53" s="11">
        <f>ROUND('[1]LA'!I53,-3)/1000</f>
        <v>12161</v>
      </c>
      <c r="J53" s="11">
        <f>ROUND('[1]LA'!J53,-3)/1000</f>
        <v>60</v>
      </c>
      <c r="K53" s="11">
        <f>ROUND('[1]LA'!K53,-3)/1000</f>
        <v>1246</v>
      </c>
      <c r="L53" s="11">
        <f>ROUND('[1]LA'!L53,-3)/1000</f>
        <v>351</v>
      </c>
      <c r="M53" s="11">
        <f>ROUND('[1]LA'!M53,-3)/1000</f>
        <v>822</v>
      </c>
      <c r="N53" s="34">
        <f>ROUND('[1]LA'!N53,-3)/1000+1</f>
        <v>17</v>
      </c>
      <c r="O53" s="34">
        <f>ROUND('[1]LA'!O53,-3)/1000+1</f>
        <v>736</v>
      </c>
      <c r="P53" s="11">
        <f aca="true" t="shared" si="4" ref="P53:P61">SUM(D53:O53)</f>
        <v>19244</v>
      </c>
      <c r="Q53" s="12"/>
      <c r="R53" s="13">
        <v>17879513.209999997</v>
      </c>
      <c r="S53" s="14">
        <v>0</v>
      </c>
      <c r="T53" s="12"/>
      <c r="U53" s="15">
        <v>0.020168907419249045</v>
      </c>
      <c r="V53" s="12"/>
      <c r="W53" s="16"/>
      <c r="X53" s="12"/>
      <c r="Y53" s="13">
        <v>17879513.209999997</v>
      </c>
      <c r="Z53" s="12"/>
      <c r="AA53" s="15">
        <v>0.02124269385464515</v>
      </c>
      <c r="AB53" s="12"/>
      <c r="AC53" s="12"/>
      <c r="AD53" s="12"/>
      <c r="AE53" s="12"/>
      <c r="AF53" s="17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</row>
    <row r="54" spans="1:47" s="18" customFormat="1" ht="16.5" customHeight="1">
      <c r="A54" s="8"/>
      <c r="B54" s="9">
        <v>30200</v>
      </c>
      <c r="C54" s="10" t="s">
        <v>60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  <c r="R54" s="13">
        <v>0</v>
      </c>
      <c r="S54" s="14">
        <v>0</v>
      </c>
      <c r="T54" s="12"/>
      <c r="U54" s="15">
        <v>0</v>
      </c>
      <c r="V54" s="12"/>
      <c r="W54" s="16"/>
      <c r="X54" s="12"/>
      <c r="Y54" s="13">
        <v>0</v>
      </c>
      <c r="Z54" s="12"/>
      <c r="AA54" s="15">
        <v>0</v>
      </c>
      <c r="AB54" s="12"/>
      <c r="AC54" s="12"/>
      <c r="AD54" s="12"/>
      <c r="AE54" s="12"/>
      <c r="AF54" s="17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</row>
    <row r="55" spans="1:47" s="18" customFormat="1" ht="16.5" customHeight="1">
      <c r="A55" s="8">
        <v>42</v>
      </c>
      <c r="B55" s="9">
        <v>30201</v>
      </c>
      <c r="C55" s="10" t="s">
        <v>61</v>
      </c>
      <c r="D55" s="34">
        <f>ROUND('[1]LA'!D55,-3)/1000</f>
        <v>2049</v>
      </c>
      <c r="E55" s="11">
        <f>ROUND('[1]LA'!E55,-3)/1000</f>
        <v>80</v>
      </c>
      <c r="F55" s="34">
        <f>ROUND('[1]LA'!F55,-3)/1000</f>
        <v>11556</v>
      </c>
      <c r="G55" s="11">
        <f>ROUND('[1]LA'!G55,-3)/1000</f>
        <v>117</v>
      </c>
      <c r="H55" s="11">
        <f>ROUND('[1]LA'!H55,-3)/1000</f>
        <v>3126</v>
      </c>
      <c r="I55" s="11">
        <f>ROUND('[1]LA'!I55,-3)/1000</f>
        <v>8880</v>
      </c>
      <c r="J55" s="11">
        <f>ROUND('[1]LA'!J55,-3)/1000</f>
        <v>43</v>
      </c>
      <c r="K55" s="11">
        <f>ROUND('[1]LA'!K55,-3)/1000</f>
        <v>644</v>
      </c>
      <c r="L55" s="11">
        <f>ROUND('[1]LA'!L55,-3)/1000</f>
        <v>445</v>
      </c>
      <c r="M55" s="11">
        <f>ROUND('[1]LA'!M55,-3)/1000</f>
        <v>714</v>
      </c>
      <c r="N55" s="11">
        <f>ROUND('[1]LA'!N55,-3)/1000</f>
        <v>11</v>
      </c>
      <c r="O55" s="34">
        <f>ROUND('[1]LA'!O55,-3)/1000+1</f>
        <v>522</v>
      </c>
      <c r="P55" s="11">
        <f t="shared" si="4"/>
        <v>28187</v>
      </c>
      <c r="Q55" s="12"/>
      <c r="R55" s="13">
        <v>74904686.83</v>
      </c>
      <c r="S55" s="14">
        <v>0</v>
      </c>
      <c r="T55" s="12"/>
      <c r="U55" s="15">
        <v>0.08449590747790349</v>
      </c>
      <c r="V55" s="12"/>
      <c r="W55" s="16"/>
      <c r="X55" s="12"/>
      <c r="Y55" s="13">
        <v>74904686.83</v>
      </c>
      <c r="Z55" s="12"/>
      <c r="AA55" s="15">
        <v>0.0889944436360726</v>
      </c>
      <c r="AB55" s="12"/>
      <c r="AC55" s="12"/>
      <c r="AD55" s="12"/>
      <c r="AE55" s="12"/>
      <c r="AF55" s="17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</row>
    <row r="56" spans="1:47" s="18" customFormat="1" ht="16.5" customHeight="1">
      <c r="A56" s="8">
        <v>43</v>
      </c>
      <c r="B56" s="9">
        <v>30202</v>
      </c>
      <c r="C56" s="10" t="s">
        <v>62</v>
      </c>
      <c r="D56" s="34">
        <f>ROUND('[1]LA'!D56,-3)/1000+1</f>
        <v>7501</v>
      </c>
      <c r="E56" s="11">
        <f>ROUND('[1]LA'!E56,-3)/1000</f>
        <v>425</v>
      </c>
      <c r="F56" s="34">
        <f>ROUND('[1]LA'!F56,-3)/1000-1</f>
        <v>168929</v>
      </c>
      <c r="G56" s="34">
        <f>ROUND('[1]LA'!G56,-3)/1000-1</f>
        <v>3980</v>
      </c>
      <c r="H56" s="34">
        <f>ROUND('[1]LA'!H56,-3)/1000-1</f>
        <v>16671</v>
      </c>
      <c r="I56" s="34">
        <f>ROUND('[1]LA'!I56,-3)/1000+1</f>
        <v>48748</v>
      </c>
      <c r="J56" s="11">
        <f>ROUND('[1]LA'!J56,-3)/1000</f>
        <v>251</v>
      </c>
      <c r="K56" s="11">
        <f>ROUND('[1]LA'!K56,-3)/1000</f>
        <v>6380</v>
      </c>
      <c r="L56" s="11">
        <f>ROUND('[1]LA'!L56,-3)/1000</f>
        <v>2690</v>
      </c>
      <c r="M56" s="34">
        <f>ROUND('[1]LA'!M56,-3)/1000+1</f>
        <v>3182</v>
      </c>
      <c r="N56" s="34">
        <f>ROUND('[1]LA'!N56,-3)/1000+2</f>
        <v>99</v>
      </c>
      <c r="O56" s="34">
        <f>ROUND('[1]LA'!O56,-3)/1000+1</f>
        <v>3060</v>
      </c>
      <c r="P56" s="11">
        <f t="shared" si="4"/>
        <v>261916</v>
      </c>
      <c r="Q56" s="12"/>
      <c r="R56" s="13">
        <v>265186564.03014424</v>
      </c>
      <c r="S56" s="14">
        <v>-2.384185791015625E-07</v>
      </c>
      <c r="T56" s="12"/>
      <c r="U56" s="15">
        <v>0.2991425547179499</v>
      </c>
      <c r="V56" s="12"/>
      <c r="W56" s="31">
        <v>38086056.9</v>
      </c>
      <c r="X56" s="12"/>
      <c r="Y56" s="13">
        <v>227100507.130144</v>
      </c>
      <c r="Z56" s="12"/>
      <c r="AA56" s="15">
        <v>0.269818674062229</v>
      </c>
      <c r="AB56" s="12"/>
      <c r="AC56" s="12"/>
      <c r="AD56" s="12"/>
      <c r="AE56" s="12"/>
      <c r="AF56" s="17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</row>
    <row r="57" spans="1:47" s="18" customFormat="1" ht="16.5" customHeight="1">
      <c r="A57" s="8">
        <v>44</v>
      </c>
      <c r="B57" s="9">
        <v>30300</v>
      </c>
      <c r="C57" s="10" t="s">
        <v>63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>
        <f t="shared" si="4"/>
        <v>0</v>
      </c>
      <c r="Q57" s="12"/>
      <c r="R57" s="13">
        <v>0</v>
      </c>
      <c r="S57" s="14">
        <v>0</v>
      </c>
      <c r="T57" s="12"/>
      <c r="U57" s="15">
        <v>0</v>
      </c>
      <c r="V57" s="12"/>
      <c r="W57" s="16"/>
      <c r="X57" s="12"/>
      <c r="Y57" s="13">
        <v>0</v>
      </c>
      <c r="Z57" s="12"/>
      <c r="AA57" s="15">
        <v>0</v>
      </c>
      <c r="AB57" s="12"/>
      <c r="AC57" s="12"/>
      <c r="AD57" s="12"/>
      <c r="AE57" s="12"/>
      <c r="AF57" s="17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</row>
    <row r="58" spans="1:47" s="18" customFormat="1" ht="16.5" customHeight="1">
      <c r="A58" s="8">
        <v>45</v>
      </c>
      <c r="B58" s="9">
        <v>30400</v>
      </c>
      <c r="C58" s="10" t="s">
        <v>64</v>
      </c>
      <c r="D58" s="11">
        <f>ROUND('[1]LA'!D58,-3)/1000</f>
        <v>14</v>
      </c>
      <c r="E58" s="11">
        <f>ROUND('[1]LA'!E58,-3)/1000</f>
        <v>2</v>
      </c>
      <c r="F58" s="11">
        <f>ROUND('[1]LA'!F58,-3)/1000</f>
        <v>988</v>
      </c>
      <c r="G58" s="11">
        <f>ROUND('[1]LA'!G58,-3)/1000</f>
        <v>3</v>
      </c>
      <c r="H58" s="11">
        <f>ROUND('[1]LA'!H58,-3)/1000</f>
        <v>89</v>
      </c>
      <c r="I58" s="11">
        <f>ROUND('[1]LA'!I58,-3)/1000</f>
        <v>225</v>
      </c>
      <c r="J58" s="11">
        <f>ROUND('[1]LA'!J58,-3)/1000</f>
        <v>1</v>
      </c>
      <c r="K58" s="11">
        <f>ROUND('[1]LA'!K58,-3)/1000</f>
        <v>45</v>
      </c>
      <c r="L58" s="11">
        <f>ROUND('[1]LA'!L58,-3)/1000</f>
        <v>7</v>
      </c>
      <c r="M58" s="11">
        <f>ROUND('[1]LA'!M58,-3)/1000</f>
        <v>9</v>
      </c>
      <c r="N58" s="11">
        <f>ROUND('[1]LA'!N58,-3)/1000</f>
        <v>3</v>
      </c>
      <c r="O58" s="11">
        <f>ROUND('[1]LA'!O58,-3)/1000</f>
        <v>14</v>
      </c>
      <c r="P58" s="11">
        <f t="shared" si="4"/>
        <v>1400</v>
      </c>
      <c r="Q58" s="12"/>
      <c r="R58" s="13">
        <v>0</v>
      </c>
      <c r="S58" s="14">
        <v>0</v>
      </c>
      <c r="T58" s="12"/>
      <c r="U58" s="15">
        <v>0</v>
      </c>
      <c r="V58" s="12"/>
      <c r="W58" s="16"/>
      <c r="X58" s="12"/>
      <c r="Y58" s="13">
        <v>0</v>
      </c>
      <c r="Z58" s="12"/>
      <c r="AA58" s="15">
        <v>0</v>
      </c>
      <c r="AB58" s="12"/>
      <c r="AC58" s="12"/>
      <c r="AD58" s="12"/>
      <c r="AE58" s="12"/>
      <c r="AF58" s="17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</row>
    <row r="59" spans="1:47" s="18" customFormat="1" ht="16.5" customHeight="1">
      <c r="A59" s="8">
        <v>46</v>
      </c>
      <c r="B59" s="9">
        <v>30500</v>
      </c>
      <c r="C59" s="10" t="s">
        <v>65</v>
      </c>
      <c r="D59" s="11">
        <f>ROUND('[1]LA'!D59,-3)/1000</f>
        <v>109</v>
      </c>
      <c r="E59" s="11">
        <f>ROUND('[1]LA'!E59,-3)/1000</f>
        <v>28</v>
      </c>
      <c r="F59" s="11">
        <f>ROUND('[1]LA'!F59,-3)/1000</f>
        <v>14108</v>
      </c>
      <c r="G59" s="11">
        <f>ROUND('[1]LA'!G59,-3)/1000</f>
        <v>42</v>
      </c>
      <c r="H59" s="11">
        <f>ROUND('[1]LA'!H59,-3)/1000</f>
        <v>1426</v>
      </c>
      <c r="I59" s="11">
        <f>ROUND('[1]LA'!I59,-3)/1000</f>
        <v>3141</v>
      </c>
      <c r="J59" s="11">
        <f>ROUND('[1]LA'!J59,-3)/1000</f>
        <v>18</v>
      </c>
      <c r="K59" s="11">
        <f>ROUND('[1]LA'!K59,-3)/1000</f>
        <v>979</v>
      </c>
      <c r="L59" s="11">
        <f>ROUND('[1]LA'!L59,-3)/1000</f>
        <v>108</v>
      </c>
      <c r="M59" s="11">
        <f>ROUND('[1]LA'!M59,-3)/1000</f>
        <v>160</v>
      </c>
      <c r="N59" s="11">
        <f>ROUND('[1]LA'!N59,-3)/1000</f>
        <v>5</v>
      </c>
      <c r="O59" s="34">
        <f>ROUND('[1]LA'!O59,-3)/1000+1</f>
        <v>258</v>
      </c>
      <c r="P59" s="11">
        <f t="shared" si="4"/>
        <v>20382</v>
      </c>
      <c r="Q59" s="17">
        <v>4493520.95</v>
      </c>
      <c r="R59" s="13">
        <v>4493520.95</v>
      </c>
      <c r="S59" s="14">
        <v>0</v>
      </c>
      <c r="T59" s="12"/>
      <c r="U59" s="15">
        <v>0.005068896840900403</v>
      </c>
      <c r="V59" s="12"/>
      <c r="W59" s="16"/>
      <c r="X59" s="12"/>
      <c r="Y59" s="13">
        <v>4493520.95</v>
      </c>
      <c r="Z59" s="12"/>
      <c r="AA59" s="15">
        <v>0.005338763351616118</v>
      </c>
      <c r="AB59" s="12"/>
      <c r="AC59" s="12"/>
      <c r="AD59" s="12"/>
      <c r="AE59" s="12"/>
      <c r="AF59" s="17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</row>
    <row r="60" spans="1:47" s="18" customFormat="1" ht="16.5" customHeight="1">
      <c r="A60" s="8">
        <v>47</v>
      </c>
      <c r="B60" s="9">
        <v>30600</v>
      </c>
      <c r="C60" s="10" t="s">
        <v>66</v>
      </c>
      <c r="D60" s="11">
        <f>ROUND('[1]LA'!D60,-3)/1000</f>
        <v>153</v>
      </c>
      <c r="E60" s="11">
        <f>ROUND('[1]LA'!E60,-3)/1000</f>
        <v>9</v>
      </c>
      <c r="F60" s="11">
        <f>ROUND('[1]LA'!F60,-3)/1000</f>
        <v>0</v>
      </c>
      <c r="G60" s="11">
        <f>ROUND('[1]LA'!G60,-3)/1000</f>
        <v>81</v>
      </c>
      <c r="H60" s="11">
        <f>ROUND('[1]LA'!H60,-3)/1000</f>
        <v>340</v>
      </c>
      <c r="I60" s="11">
        <f>ROUND('[1]LA'!I60,-3)/1000</f>
        <v>995</v>
      </c>
      <c r="J60" s="11">
        <f>ROUND('[1]LA'!J60,-3)/1000</f>
        <v>5</v>
      </c>
      <c r="K60" s="11">
        <f>ROUND('[1]LA'!K60,-3)/1000</f>
        <v>130</v>
      </c>
      <c r="L60" s="11">
        <f>ROUND('[1]LA'!L60,-3)/1000</f>
        <v>55</v>
      </c>
      <c r="M60" s="11">
        <f>ROUND('[1]LA'!M60,-3)/1000</f>
        <v>65</v>
      </c>
      <c r="N60" s="11">
        <f>ROUND('[1]LA'!N60,-3)/1000</f>
        <v>2</v>
      </c>
      <c r="O60" s="11">
        <f>ROUND('[1]LA'!O60,-3)/1000</f>
        <v>62</v>
      </c>
      <c r="P60" s="11">
        <f t="shared" si="4"/>
        <v>1897</v>
      </c>
      <c r="Q60" s="12"/>
      <c r="R60" s="13">
        <v>2932474.8098558476</v>
      </c>
      <c r="S60" s="14">
        <v>0</v>
      </c>
      <c r="T60" s="12"/>
      <c r="U60" s="15">
        <v>0.0033079655052455728</v>
      </c>
      <c r="V60" s="12"/>
      <c r="W60" s="16"/>
      <c r="X60" s="12"/>
      <c r="Y60" s="13">
        <v>2932474.8098558476</v>
      </c>
      <c r="Z60" s="12"/>
      <c r="AA60" s="15">
        <v>0.0034840805725843654</v>
      </c>
      <c r="AB60" s="12"/>
      <c r="AC60" s="12"/>
      <c r="AD60" s="12"/>
      <c r="AE60" s="12"/>
      <c r="AF60" s="17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</row>
    <row r="61" spans="1:47" s="18" customFormat="1" ht="16.5" customHeight="1">
      <c r="A61" s="8">
        <v>48</v>
      </c>
      <c r="B61" s="9">
        <v>30700</v>
      </c>
      <c r="C61" s="10" t="s">
        <v>67</v>
      </c>
      <c r="D61" s="11">
        <f>ROUND('[1]LA'!D61,-3)/1000</f>
        <v>0</v>
      </c>
      <c r="E61" s="11">
        <f>ROUND('[1]LA'!E61,-3)/1000</f>
        <v>0</v>
      </c>
      <c r="F61" s="11">
        <f>ROUND('[1]LA'!F61,-3)/1000</f>
        <v>4435</v>
      </c>
      <c r="G61" s="11">
        <f>ROUND('[1]LA'!G61,-3)/1000</f>
        <v>0</v>
      </c>
      <c r="H61" s="11">
        <f>ROUND('[1]LA'!H61,-3)/1000</f>
        <v>0</v>
      </c>
      <c r="I61" s="11">
        <f>ROUND('[1]LA'!I61,-3)/1000</f>
        <v>0</v>
      </c>
      <c r="J61" s="11">
        <f>ROUND('[1]LA'!J61,-3)/1000</f>
        <v>0</v>
      </c>
      <c r="K61" s="11">
        <f>ROUND('[1]LA'!K61,-3)/1000</f>
        <v>0</v>
      </c>
      <c r="L61" s="11">
        <f>ROUND('[1]LA'!L61,-3)/1000</f>
        <v>0</v>
      </c>
      <c r="M61" s="11">
        <f>ROUND('[1]LA'!M61,-3)/1000</f>
        <v>0</v>
      </c>
      <c r="N61" s="11">
        <f>ROUND('[1]LA'!N61,-3)/1000</f>
        <v>0</v>
      </c>
      <c r="O61" s="11">
        <f>ROUND('[1]LA'!O61,-3)/1000</f>
        <v>0</v>
      </c>
      <c r="P61" s="11">
        <f t="shared" si="4"/>
        <v>4435</v>
      </c>
      <c r="Q61" s="12"/>
      <c r="R61" s="13">
        <v>0</v>
      </c>
      <c r="S61" s="14">
        <v>0</v>
      </c>
      <c r="T61" s="12"/>
      <c r="U61" s="15">
        <v>0</v>
      </c>
      <c r="V61" s="12"/>
      <c r="W61" s="16"/>
      <c r="X61" s="12"/>
      <c r="Y61" s="13">
        <v>0</v>
      </c>
      <c r="Z61" s="12"/>
      <c r="AA61" s="15">
        <v>0</v>
      </c>
      <c r="AB61" s="12"/>
      <c r="AC61" s="12"/>
      <c r="AD61" s="12"/>
      <c r="AE61" s="12"/>
      <c r="AF61" s="17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</row>
    <row r="62" spans="1:47" s="18" customFormat="1" ht="16.5" customHeight="1">
      <c r="A62" s="8">
        <v>49</v>
      </c>
      <c r="B62" s="20">
        <v>39999</v>
      </c>
      <c r="C62" s="21" t="s">
        <v>10</v>
      </c>
      <c r="D62" s="22">
        <f>SUM(D52:D61)</f>
        <v>10222</v>
      </c>
      <c r="E62" s="22">
        <f aca="true" t="shared" si="5" ref="E62:P62">SUM(E52:E61)</f>
        <v>663</v>
      </c>
      <c r="F62" s="22">
        <f t="shared" si="5"/>
        <v>200016</v>
      </c>
      <c r="G62" s="22">
        <f t="shared" si="5"/>
        <v>4391</v>
      </c>
      <c r="H62" s="22">
        <f t="shared" si="5"/>
        <v>24820</v>
      </c>
      <c r="I62" s="22">
        <f t="shared" si="5"/>
        <v>74150</v>
      </c>
      <c r="J62" s="22">
        <f t="shared" si="5"/>
        <v>378</v>
      </c>
      <c r="K62" s="22">
        <f t="shared" si="5"/>
        <v>9424</v>
      </c>
      <c r="L62" s="22">
        <f t="shared" si="5"/>
        <v>3656</v>
      </c>
      <c r="M62" s="22">
        <f t="shared" si="5"/>
        <v>4952</v>
      </c>
      <c r="N62" s="22">
        <f t="shared" si="5"/>
        <v>137</v>
      </c>
      <c r="O62" s="22">
        <f t="shared" si="5"/>
        <v>4652</v>
      </c>
      <c r="P62" s="22">
        <f t="shared" si="5"/>
        <v>337461</v>
      </c>
      <c r="Q62" s="23">
        <v>362464285.020144</v>
      </c>
      <c r="R62" s="13">
        <v>365396759.8300001</v>
      </c>
      <c r="S62" s="14">
        <v>0</v>
      </c>
      <c r="T62" s="12"/>
      <c r="U62" s="25">
        <v>0.41218423196124876</v>
      </c>
      <c r="V62" s="12"/>
      <c r="W62" s="16"/>
      <c r="X62" s="12"/>
      <c r="Y62" s="27">
        <v>327310702.92999977</v>
      </c>
      <c r="Z62" s="12"/>
      <c r="AA62" s="25">
        <v>0.3888786554771472</v>
      </c>
      <c r="AB62" s="12"/>
      <c r="AC62" s="29"/>
      <c r="AD62" s="29"/>
      <c r="AE62" s="12"/>
      <c r="AF62" s="17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</row>
    <row r="63" spans="1:47" s="18" customFormat="1" ht="16.5" customHeight="1">
      <c r="A63" s="8">
        <v>50</v>
      </c>
      <c r="B63" s="20">
        <v>49999</v>
      </c>
      <c r="C63" s="30" t="s">
        <v>68</v>
      </c>
      <c r="D63" s="11">
        <f>D11+D51+D62</f>
        <v>112289</v>
      </c>
      <c r="E63" s="11">
        <f aca="true" t="shared" si="6" ref="E63:P63">E11+E51+E62</f>
        <v>1710</v>
      </c>
      <c r="F63" s="11">
        <f t="shared" si="6"/>
        <v>497659</v>
      </c>
      <c r="G63" s="11">
        <f t="shared" si="6"/>
        <v>8429</v>
      </c>
      <c r="H63" s="11">
        <f t="shared" si="6"/>
        <v>56648</v>
      </c>
      <c r="I63" s="11">
        <f t="shared" si="6"/>
        <v>173814</v>
      </c>
      <c r="J63" s="11">
        <f t="shared" si="6"/>
        <v>1144</v>
      </c>
      <c r="K63" s="11">
        <f t="shared" si="6"/>
        <v>22868</v>
      </c>
      <c r="L63" s="11">
        <f t="shared" si="6"/>
        <v>12705</v>
      </c>
      <c r="M63" s="11">
        <f t="shared" si="6"/>
        <v>10135</v>
      </c>
      <c r="N63" s="11">
        <f t="shared" si="6"/>
        <v>1322</v>
      </c>
      <c r="O63" s="11">
        <f t="shared" si="6"/>
        <v>12730</v>
      </c>
      <c r="P63" s="11">
        <f t="shared" si="6"/>
        <v>911453</v>
      </c>
      <c r="Q63" s="23">
        <v>886488932.6100001</v>
      </c>
      <c r="R63" s="13">
        <v>886488932.6100001</v>
      </c>
      <c r="S63" s="14">
        <v>0</v>
      </c>
      <c r="T63" s="12"/>
      <c r="U63" s="15">
        <v>1</v>
      </c>
      <c r="V63" s="12"/>
      <c r="W63" s="16"/>
      <c r="X63" s="12"/>
      <c r="Y63" s="13">
        <v>841678241.5799998</v>
      </c>
      <c r="Z63" s="12"/>
      <c r="AA63" s="15">
        <v>1</v>
      </c>
      <c r="AB63" s="12"/>
      <c r="AC63" s="12"/>
      <c r="AD63" s="35"/>
      <c r="AE63" s="12"/>
      <c r="AF63" s="17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</row>
    <row r="65" spans="4:15" ht="12.75" hidden="1"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</row>
    <row r="66" spans="3:17" ht="12.75" hidden="1">
      <c r="C66" s="1" t="s">
        <v>69</v>
      </c>
      <c r="D66" s="38">
        <v>75228826.06</v>
      </c>
      <c r="E66" s="38">
        <v>2463447.86</v>
      </c>
      <c r="F66" s="38">
        <v>510194255.73</v>
      </c>
      <c r="G66" s="38">
        <v>8723082.870000001</v>
      </c>
      <c r="H66" s="38">
        <v>58680709.720000006</v>
      </c>
      <c r="I66" s="38"/>
      <c r="J66" s="38"/>
      <c r="K66" s="38"/>
      <c r="L66" s="38">
        <v>207676482.56</v>
      </c>
      <c r="M66" s="38">
        <v>10215766.87</v>
      </c>
      <c r="N66" s="38">
        <v>1614205.7599999998</v>
      </c>
      <c r="O66" s="38">
        <v>11692155.16</v>
      </c>
      <c r="P66" s="38">
        <v>886488932.5899999</v>
      </c>
      <c r="Q66" s="39"/>
    </row>
    <row r="67" ht="12.75" hidden="1">
      <c r="Q67" s="39"/>
    </row>
    <row r="68" ht="12.75" hidden="1">
      <c r="Q68" s="39"/>
    </row>
    <row r="69" spans="3:17" ht="12.75" hidden="1">
      <c r="C69" s="40" t="s">
        <v>70</v>
      </c>
      <c r="D69" s="41">
        <v>0</v>
      </c>
      <c r="E69" s="41">
        <v>0</v>
      </c>
      <c r="F69" s="41">
        <v>0.020000100135803223</v>
      </c>
      <c r="G69" s="41">
        <v>0</v>
      </c>
      <c r="H69" s="41">
        <v>0</v>
      </c>
      <c r="I69" s="42"/>
      <c r="J69" s="42"/>
      <c r="K69" s="42"/>
      <c r="L69" s="41">
        <v>0</v>
      </c>
      <c r="M69" s="41">
        <v>0</v>
      </c>
      <c r="N69" s="41">
        <v>0</v>
      </c>
      <c r="O69" s="41">
        <v>0</v>
      </c>
      <c r="P69" s="41">
        <v>0.020000219345092773</v>
      </c>
      <c r="Q69" s="39"/>
    </row>
    <row r="70" ht="12.75" hidden="1"/>
    <row r="71" ht="12.75" hidden="1"/>
    <row r="72" ht="12.75" hidden="1"/>
    <row r="73" ht="12.75" hidden="1"/>
    <row r="74" ht="12.75" hidden="1">
      <c r="F74" s="36"/>
    </row>
    <row r="75" ht="12.75" hidden="1"/>
    <row r="76" ht="12.75" hidden="1"/>
    <row r="77" ht="12.75" hidden="1"/>
    <row r="78" ht="12.75" hidden="1"/>
    <row r="79" ht="12.75" hidden="1"/>
    <row r="80" ht="12.75" hidden="1"/>
    <row r="83" spans="4:16" ht="12.75"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</row>
  </sheetData>
  <sheetProtection/>
  <mergeCells count="22">
    <mergeCell ref="AA1:AA3"/>
    <mergeCell ref="H2:H3"/>
    <mergeCell ref="R1:R3"/>
    <mergeCell ref="U1:U3"/>
    <mergeCell ref="W1:W3"/>
    <mergeCell ref="Y1:Y3"/>
    <mergeCell ref="P1:P3"/>
    <mergeCell ref="B1:B3"/>
    <mergeCell ref="C1:C3"/>
    <mergeCell ref="D1:E1"/>
    <mergeCell ref="F1:H1"/>
    <mergeCell ref="I1:I3"/>
    <mergeCell ref="J1:J3"/>
    <mergeCell ref="K1:K3"/>
    <mergeCell ref="L1:L3"/>
    <mergeCell ref="M1:M3"/>
    <mergeCell ref="N1:N3"/>
    <mergeCell ref="O1:O3"/>
    <mergeCell ref="D2:D3"/>
    <mergeCell ref="E2:E3"/>
    <mergeCell ref="F2:F3"/>
    <mergeCell ref="G2:G3"/>
  </mergeCells>
  <printOptions horizontalCentered="1"/>
  <pageMargins left="0.15748031496062992" right="0.35433070866141736" top="0.1968503937007874" bottom="0.1968503937007874" header="0.5118110236220472" footer="0.11811023622047245"/>
  <pageSetup fitToHeight="3" horizontalDpi="600" verticalDpi="600" orientation="landscape" paperSize="9" scale="61" r:id="rId1"/>
  <headerFooter alignWithMargins="0">
    <oddFooter>&amp;L&amp;"Arial,Corsivo"Modello LA 2017</oddFooter>
  </headerFooter>
  <rowBreaks count="1" manualBreakCount="1">
    <brk id="51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 PC</dc:creator>
  <cp:keywords/>
  <dc:description/>
  <cp:lastModifiedBy>Setup PC</cp:lastModifiedBy>
  <dcterms:created xsi:type="dcterms:W3CDTF">2018-07-12T15:02:28Z</dcterms:created>
  <dcterms:modified xsi:type="dcterms:W3CDTF">2018-07-12T15:21:14Z</dcterms:modified>
  <cp:category/>
  <cp:version/>
  <cp:contentType/>
  <cp:contentStatus/>
</cp:coreProperties>
</file>