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240" windowHeight="8190"/>
  </bookViews>
  <sheets>
    <sheet name="Modello LA" sheetId="1" r:id="rId1"/>
  </sheets>
  <definedNames>
    <definedName name="_xlnm.Print_Area" localSheetId="0">'Modello LA'!$A$1:$R$114</definedName>
    <definedName name="_xlnm.Print_Titles" localSheetId="0">'Modello LA'!$1:$2</definedName>
  </definedNames>
  <calcPr calcId="125725"/>
</workbook>
</file>

<file path=xl/calcChain.xml><?xml version="1.0" encoding="utf-8"?>
<calcChain xmlns="http://schemas.openxmlformats.org/spreadsheetml/2006/main">
  <c r="H114" i="1"/>
  <c r="G114"/>
  <c r="H93"/>
  <c r="G93"/>
  <c r="H91"/>
  <c r="G91"/>
</calcChain>
</file>

<file path=xl/sharedStrings.xml><?xml version="1.0" encoding="utf-8"?>
<sst xmlns="http://schemas.openxmlformats.org/spreadsheetml/2006/main" count="239" uniqueCount="239">
  <si>
    <t>Macrovoci economiche</t>
  </si>
  <si>
    <t>Consumi di esercizio</t>
  </si>
  <si>
    <t>Costi per acquisti di servizi</t>
  </si>
  <si>
    <t xml:space="preserve">Personale   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</si>
  <si>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</si>
  <si>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</si>
  <si>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</si>
  <si>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</si>
  <si>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</si>
  <si>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</si>
  <si>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</si>
  <si>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</si>
  <si>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</si>
  <si>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</si>
  <si>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</si>
  <si>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</si>
  <si>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</si>
  <si>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</si>
  <si>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</si>
  <si>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</si>
  <si>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</si>
  <si>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</si>
  <si>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</si>
  <si>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</si>
  <si>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</si>
  <si>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</si>
  <si>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</si>
  <si>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</si>
  <si>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</si>
  <si>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</si>
  <si>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</si>
  <si>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</si>
  <si>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</si>
  <si>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</si>
  <si>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</si>
  <si>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</si>
  <si>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</si>
  <si>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</si>
  <si>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</si>
  <si>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</si>
  <si>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</si>
  <si>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</si>
  <si>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</si>
  <si>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</si>
  <si>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</si>
  <si>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</si>
  <si>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</si>
  <si>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</si>
  <si>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</si>
  <si>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</si>
  <si>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</si>
  <si>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</si>
  <si>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</si>
  <si>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</si>
  <si>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</si>
  <si>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</si>
  <si>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</si>
  <si>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</si>
  <si>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</si>
  <si>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</si>
  <si>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</si>
  <si>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</si>
  <si>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</si>
  <si>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2A115</t>
    </r>
    <r>
      <rPr>
        <sz val="11"/>
        <color theme="1"/>
        <rFont val="Calibri"/>
        <family val="2"/>
        <scheme val="minor"/>
      </rPr>
      <t/>
    </r>
  </si>
  <si>
    <r>
      <t>2A116</t>
    </r>
    <r>
      <rPr>
        <sz val="11"/>
        <color theme="1"/>
        <rFont val="Calibri"/>
        <family val="2"/>
        <scheme val="minor"/>
      </rPr>
      <t/>
    </r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</si>
  <si>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</si>
  <si>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</si>
  <si>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</si>
  <si>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</si>
  <si>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</si>
  <si>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</si>
  <si>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</si>
  <si>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</si>
  <si>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</si>
  <si>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2A124</t>
    </r>
    <r>
      <rPr>
        <sz val="11"/>
        <color theme="1"/>
        <rFont val="Calibri"/>
        <family val="2"/>
        <scheme val="minor"/>
      </rPr>
      <t/>
    </r>
  </si>
  <si>
    <r>
      <t>2A125</t>
    </r>
    <r>
      <rPr>
        <sz val="11"/>
        <color theme="1"/>
        <rFont val="Calibri"/>
        <family val="2"/>
        <scheme val="minor"/>
      </rPr>
      <t/>
    </r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</si>
  <si>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</si>
  <si>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</si>
  <si>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</si>
  <si>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</si>
  <si>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</si>
  <si>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</si>
  <si>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</si>
  <si>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</si>
  <si>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</si>
  <si>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</si>
  <si>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</si>
  <si>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</si>
  <si>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</si>
  <si>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</si>
  <si>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</si>
  <si>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</si>
  <si>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</si>
  <si>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</si>
  <si>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</si>
  <si>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</si>
  <si>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</si>
  <si>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</si>
  <si>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</si>
  <si>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</si>
  <si>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</si>
  <si>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</si>
  <si>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</si>
  <si>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</si>
  <si>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</si>
  <si>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</si>
  <si>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</si>
  <si>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</si>
  <si>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</si>
  <si>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</si>
  <si>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</si>
  <si>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</si>
  <si>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</si>
  <si>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</si>
  <si>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</si>
  <si>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</si>
  <si>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</si>
  <si>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</si>
  <si>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</si>
  <si>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</si>
  <si>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</si>
  <si>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</si>
  <si>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</si>
  <si>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</si>
  <si>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</si>
  <si>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</si>
  <si>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</si>
  <si>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</si>
  <si>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</si>
  <si>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</si>
  <si>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</si>
  <si>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</si>
  <si>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</si>
  <si>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</si>
  <si>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</si>
  <si>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</si>
  <si>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</si>
  <si>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</si>
  <si>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</si>
  <si>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</si>
  <si>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</si>
  <si>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</si>
  <si>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</si>
  <si>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</si>
  <si>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</si>
  <si>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</si>
  <si>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</si>
  <si>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</si>
  <si>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</si>
  <si>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</si>
  <si>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</si>
  <si>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</si>
  <si>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</si>
  <si>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</si>
  <si>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</si>
  <si>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</si>
  <si>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</si>
  <si>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</si>
  <si>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</si>
  <si>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</si>
  <si>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</si>
  <si>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</si>
  <si>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</si>
  <si>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</si>
  <si>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</si>
  <si>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</si>
  <si>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</si>
  <si>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</si>
  <si>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</si>
  <si>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</si>
  <si>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</si>
  <si>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</si>
  <si>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</si>
  <si>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</si>
  <si>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</si>
  <si>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</si>
  <si>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</si>
  <si>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</si>
  <si>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</si>
  <si>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</si>
  <si>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</si>
  <si>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</si>
  <si>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</si>
  <si>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</si>
  <si>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</si>
  <si>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</si>
  <si>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</si>
  <si>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</si>
  <si>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</si>
  <si>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</si>
  <si>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</si>
  <si>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</si>
  <si>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</si>
  <si>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</si>
  <si>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</si>
  <si>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</si>
  <si>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</si>
  <si>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</si>
  <si>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</si>
  <si>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</si>
  <si>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</si>
  <si>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</si>
  <si>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</si>
  <si>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</si>
  <si>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</si>
  <si>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</si>
  <si>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</si>
  <si>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</si>
  <si>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</si>
  <si>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</si>
  <si>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</si>
  <si>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</si>
  <si>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</si>
  <si>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</si>
  <si>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</si>
  <si>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</si>
  <si>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</si>
  <si>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</si>
  <si>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</si>
  <si>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</si>
  <si>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</si>
  <si>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</si>
  <si>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</si>
  <si>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</si>
  <si>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</si>
  <si>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</si>
  <si>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</si>
  <si>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</si>
  <si>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</si>
  <si>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Medicina generale - Attività presso UCCP</t>
  </si>
  <si>
    <t>Pediatria di libera scelta - Attività presso UCCP</t>
  </si>
  <si>
    <r>
      <t>Ruolo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sanitario</t>
    </r>
  </si>
  <si>
    <r>
      <t>Ruolo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professionale</t>
    </r>
  </si>
  <si>
    <r>
      <t>Ruolo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tecnico</t>
    </r>
  </si>
  <si>
    <r>
      <t>Ruolo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ammini-strativo</t>
    </r>
  </si>
  <si>
    <t>49999</t>
  </si>
  <si>
    <t>39999</t>
  </si>
  <si>
    <t>29999</t>
  </si>
  <si>
    <t>19999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</si>
</sst>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\ _€_-;\-* #,##0\ _€_-;_-* &quot;-&quot;??\ _€_-;_-@_-"/>
    <numFmt numFmtId="166" formatCode="_-* #,##0.00\ _€_-;\-* #,##0.00\ _€_-;_-* &quot;-&quot;\ _€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5" fontId="11" fillId="2" borderId="15" xfId="9" applyNumberFormat="1" applyFont="1" applyFill="1" applyBorder="1" applyAlignment="1">
      <alignment horizontal="center" vertical="center" wrapText="1"/>
    </xf>
    <xf numFmtId="165" fontId="7" fillId="2" borderId="15" xfId="9" applyNumberFormat="1" applyFont="1" applyFill="1" applyBorder="1" applyAlignment="1">
      <alignment horizontal="center" vertical="center" wrapText="1"/>
    </xf>
    <xf numFmtId="165" fontId="7" fillId="2" borderId="16" xfId="9" applyNumberFormat="1" applyFont="1" applyFill="1" applyBorder="1" applyAlignment="1">
      <alignment horizontal="center" vertical="center" wrapText="1"/>
    </xf>
    <xf numFmtId="165" fontId="11" fillId="2" borderId="17" xfId="9" applyNumberFormat="1" applyFont="1" applyFill="1" applyBorder="1" applyAlignment="1">
      <alignment vertical="center" wrapText="1"/>
    </xf>
    <xf numFmtId="166" fontId="3" fillId="0" borderId="18" xfId="9" applyNumberFormat="1" applyFont="1" applyFill="1" applyBorder="1" applyAlignment="1">
      <alignment vertical="center" wrapText="1"/>
    </xf>
    <xf numFmtId="166" fontId="3" fillId="0" borderId="19" xfId="9" applyNumberFormat="1" applyFont="1" applyFill="1" applyBorder="1" applyAlignment="1">
      <alignment vertical="center" wrapText="1"/>
    </xf>
    <xf numFmtId="166" fontId="3" fillId="0" borderId="20" xfId="9" applyNumberFormat="1" applyFont="1" applyFill="1" applyBorder="1" applyAlignment="1">
      <alignment vertical="center" wrapText="1"/>
    </xf>
    <xf numFmtId="166" fontId="3" fillId="0" borderId="21" xfId="9" applyNumberFormat="1" applyFont="1" applyFill="1" applyBorder="1" applyAlignment="1">
      <alignment vertical="center" wrapText="1"/>
    </xf>
    <xf numFmtId="0" fontId="12" fillId="0" borderId="0" xfId="0" applyFont="1" applyFill="1" applyBorder="1"/>
    <xf numFmtId="165" fontId="11" fillId="2" borderId="22" xfId="9" applyNumberFormat="1" applyFont="1" applyFill="1" applyBorder="1" applyAlignment="1">
      <alignment horizontal="center" vertical="center" wrapText="1"/>
    </xf>
    <xf numFmtId="165" fontId="13" fillId="2" borderId="22" xfId="9" applyNumberFormat="1" applyFont="1" applyFill="1" applyBorder="1" applyAlignment="1">
      <alignment horizontal="center" vertical="center" wrapText="1"/>
    </xf>
    <xf numFmtId="165" fontId="7" fillId="2" borderId="23" xfId="9" applyNumberFormat="1" applyFont="1" applyFill="1" applyBorder="1" applyAlignment="1">
      <alignment horizontal="center" vertical="center" wrapText="1"/>
    </xf>
    <xf numFmtId="165" fontId="13" fillId="2" borderId="24" xfId="9" applyNumberFormat="1" applyFont="1" applyFill="1" applyBorder="1" applyAlignment="1">
      <alignment vertical="center" wrapText="1"/>
    </xf>
    <xf numFmtId="166" fontId="3" fillId="0" borderId="25" xfId="9" applyNumberFormat="1" applyFont="1" applyFill="1" applyBorder="1" applyAlignment="1">
      <alignment vertical="center" wrapText="1"/>
    </xf>
    <xf numFmtId="166" fontId="3" fillId="0" borderId="26" xfId="9" applyNumberFormat="1" applyFont="1" applyFill="1" applyBorder="1" applyAlignment="1">
      <alignment vertical="center" wrapText="1"/>
    </xf>
    <xf numFmtId="166" fontId="3" fillId="0" borderId="27" xfId="9" applyNumberFormat="1" applyFont="1" applyFill="1" applyBorder="1" applyAlignment="1">
      <alignment vertical="center" wrapText="1"/>
    </xf>
    <xf numFmtId="166" fontId="3" fillId="0" borderId="28" xfId="9" applyNumberFormat="1" applyFont="1" applyFill="1" applyBorder="1" applyAlignment="1">
      <alignment vertical="center" wrapText="1"/>
    </xf>
    <xf numFmtId="165" fontId="7" fillId="2" borderId="11" xfId="9" applyNumberFormat="1" applyFont="1" applyFill="1" applyBorder="1" applyAlignment="1">
      <alignment horizontal="center" vertical="center" wrapText="1"/>
    </xf>
    <xf numFmtId="165" fontId="13" fillId="2" borderId="11" xfId="9" applyNumberFormat="1" applyFont="1" applyFill="1" applyBorder="1" applyAlignment="1">
      <alignment horizontal="center" vertical="center" wrapText="1"/>
    </xf>
    <xf numFmtId="165" fontId="7" fillId="2" borderId="10" xfId="9" applyNumberFormat="1" applyFont="1" applyFill="1" applyBorder="1" applyAlignment="1">
      <alignment horizontal="center" vertical="center" wrapText="1"/>
    </xf>
    <xf numFmtId="165" fontId="13" fillId="2" borderId="13" xfId="9" applyNumberFormat="1" applyFont="1" applyFill="1" applyBorder="1" applyAlignment="1">
      <alignment vertical="center" wrapText="1"/>
    </xf>
    <xf numFmtId="166" fontId="3" fillId="0" borderId="12" xfId="9" applyNumberFormat="1" applyFont="1" applyFill="1" applyBorder="1" applyAlignment="1">
      <alignment vertical="center" wrapText="1"/>
    </xf>
    <xf numFmtId="166" fontId="3" fillId="0" borderId="29" xfId="9" applyNumberFormat="1" applyFont="1" applyFill="1" applyBorder="1" applyAlignment="1">
      <alignment vertical="center" wrapText="1"/>
    </xf>
    <xf numFmtId="166" fontId="3" fillId="0" borderId="30" xfId="9" applyNumberFormat="1" applyFont="1" applyFill="1" applyBorder="1" applyAlignment="1">
      <alignment vertical="center" wrapText="1"/>
    </xf>
    <xf numFmtId="166" fontId="3" fillId="0" borderId="31" xfId="9" applyNumberFormat="1" applyFont="1" applyFill="1" applyBorder="1" applyAlignment="1">
      <alignment vertical="center" wrapText="1"/>
    </xf>
    <xf numFmtId="165" fontId="11" fillId="2" borderId="1" xfId="9" applyNumberFormat="1" applyFont="1" applyFill="1" applyBorder="1" applyAlignment="1">
      <alignment horizontal="center" vertical="center" wrapText="1"/>
    </xf>
    <xf numFmtId="165" fontId="7" fillId="2" borderId="1" xfId="9" applyNumberFormat="1" applyFont="1" applyFill="1" applyBorder="1" applyAlignment="1">
      <alignment horizontal="center" vertical="center" wrapText="1"/>
    </xf>
    <xf numFmtId="165" fontId="7" fillId="2" borderId="9" xfId="9" applyNumberFormat="1" applyFont="1" applyFill="1" applyBorder="1" applyAlignment="1">
      <alignment horizontal="center" vertical="center" wrapText="1"/>
    </xf>
    <xf numFmtId="165" fontId="11" fillId="2" borderId="3" xfId="9" applyNumberFormat="1" applyFont="1" applyFill="1" applyBorder="1" applyAlignment="1">
      <alignment vertical="center" wrapText="1"/>
    </xf>
    <xf numFmtId="166" fontId="3" fillId="0" borderId="2" xfId="9" applyNumberFormat="1" applyFont="1" applyFill="1" applyBorder="1" applyAlignment="1">
      <alignment vertical="center" wrapText="1"/>
    </xf>
    <xf numFmtId="166" fontId="3" fillId="0" borderId="32" xfId="9" applyNumberFormat="1" applyFont="1" applyFill="1" applyBorder="1" applyAlignment="1">
      <alignment vertical="center" wrapText="1"/>
    </xf>
    <xf numFmtId="166" fontId="3" fillId="0" borderId="33" xfId="9" applyNumberFormat="1" applyFont="1" applyFill="1" applyBorder="1" applyAlignment="1">
      <alignment vertical="center" wrapText="1"/>
    </xf>
    <xf numFmtId="166" fontId="3" fillId="0" borderId="34" xfId="9" applyNumberFormat="1" applyFont="1" applyFill="1" applyBorder="1" applyAlignment="1">
      <alignment vertical="center" wrapText="1"/>
    </xf>
    <xf numFmtId="165" fontId="11" fillId="2" borderId="6" xfId="9" applyNumberFormat="1" applyFont="1" applyFill="1" applyBorder="1" applyAlignment="1">
      <alignment horizontal="center" vertical="center" wrapText="1"/>
    </xf>
    <xf numFmtId="165" fontId="7" fillId="2" borderId="6" xfId="9" applyNumberFormat="1" applyFont="1" applyFill="1" applyBorder="1" applyAlignment="1">
      <alignment horizontal="center" vertical="center" wrapText="1"/>
    </xf>
    <xf numFmtId="165" fontId="7" fillId="2" borderId="14" xfId="9" applyNumberFormat="1" applyFont="1" applyFill="1" applyBorder="1" applyAlignment="1">
      <alignment horizontal="center" vertical="center" wrapText="1"/>
    </xf>
    <xf numFmtId="165" fontId="11" fillId="2" borderId="8" xfId="9" applyNumberFormat="1" applyFont="1" applyFill="1" applyBorder="1" applyAlignment="1">
      <alignment vertical="center" wrapText="1"/>
    </xf>
    <xf numFmtId="166" fontId="3" fillId="0" borderId="7" xfId="9" applyNumberFormat="1" applyFont="1" applyFill="1" applyBorder="1" applyAlignment="1">
      <alignment vertical="center" wrapText="1"/>
    </xf>
    <xf numFmtId="166" fontId="3" fillId="0" borderId="35" xfId="9" applyNumberFormat="1" applyFont="1" applyFill="1" applyBorder="1" applyAlignment="1">
      <alignment vertical="center" wrapText="1"/>
    </xf>
    <xf numFmtId="166" fontId="3" fillId="0" borderId="36" xfId="9" applyNumberFormat="1" applyFont="1" applyFill="1" applyBorder="1" applyAlignment="1">
      <alignment vertical="center" wrapText="1"/>
    </xf>
    <xf numFmtId="166" fontId="3" fillId="0" borderId="37" xfId="9" applyNumberFormat="1" applyFont="1" applyFill="1" applyBorder="1" applyAlignment="1">
      <alignment vertical="center" wrapText="1"/>
    </xf>
    <xf numFmtId="166" fontId="3" fillId="0" borderId="15" xfId="9" applyNumberFormat="1" applyFont="1" applyFill="1" applyBorder="1" applyAlignment="1">
      <alignment vertical="center" wrapText="1"/>
    </xf>
    <xf numFmtId="165" fontId="11" fillId="2" borderId="60" xfId="9" applyNumberFormat="1" applyFont="1" applyFill="1" applyBorder="1" applyAlignment="1">
      <alignment horizontal="center" vertical="center" wrapText="1"/>
    </xf>
    <xf numFmtId="165" fontId="13" fillId="2" borderId="60" xfId="9" applyNumberFormat="1" applyFont="1" applyFill="1" applyBorder="1" applyAlignment="1">
      <alignment horizontal="center" vertical="center" wrapText="1"/>
    </xf>
    <xf numFmtId="165" fontId="6" fillId="2" borderId="38" xfId="9" applyNumberFormat="1" applyFont="1" applyFill="1" applyBorder="1" applyAlignment="1">
      <alignment horizontal="center" vertical="center" wrapText="1"/>
    </xf>
    <xf numFmtId="165" fontId="13" fillId="2" borderId="43" xfId="9" applyNumberFormat="1" applyFont="1" applyFill="1" applyBorder="1" applyAlignment="1">
      <alignment vertical="center" wrapText="1"/>
    </xf>
    <xf numFmtId="166" fontId="3" fillId="0" borderId="60" xfId="9" applyNumberFormat="1" applyFont="1" applyFill="1" applyBorder="1" applyAlignment="1">
      <alignment vertical="center" wrapText="1"/>
    </xf>
    <xf numFmtId="166" fontId="3" fillId="0" borderId="40" xfId="9" applyNumberFormat="1" applyFont="1" applyFill="1" applyBorder="1" applyAlignment="1">
      <alignment vertical="center" wrapText="1"/>
    </xf>
    <xf numFmtId="166" fontId="3" fillId="0" borderId="41" xfId="9" applyNumberFormat="1" applyFont="1" applyFill="1" applyBorder="1" applyAlignment="1">
      <alignment vertical="center" wrapText="1"/>
    </xf>
    <xf numFmtId="166" fontId="3" fillId="0" borderId="42" xfId="9" applyNumberFormat="1" applyFont="1" applyFill="1" applyBorder="1" applyAlignment="1">
      <alignment vertical="center" wrapText="1"/>
    </xf>
    <xf numFmtId="165" fontId="7" fillId="2" borderId="60" xfId="9" applyNumberFormat="1" applyFont="1" applyFill="1" applyBorder="1" applyAlignment="1">
      <alignment horizontal="center" vertical="center" wrapText="1"/>
    </xf>
    <xf numFmtId="165" fontId="6" fillId="2" borderId="43" xfId="9" applyNumberFormat="1" applyFont="1" applyFill="1" applyBorder="1" applyAlignment="1">
      <alignment vertical="center" wrapText="1"/>
    </xf>
    <xf numFmtId="165" fontId="7" fillId="2" borderId="38" xfId="9" applyNumberFormat="1" applyFont="1" applyFill="1" applyBorder="1" applyAlignment="1">
      <alignment horizontal="center" vertical="center" wrapText="1"/>
    </xf>
    <xf numFmtId="165" fontId="6" fillId="2" borderId="45" xfId="9" applyNumberFormat="1" applyFont="1" applyFill="1" applyBorder="1" applyAlignment="1">
      <alignment horizontal="center" vertical="center" wrapText="1"/>
    </xf>
    <xf numFmtId="165" fontId="6" fillId="2" borderId="64" xfId="9" applyNumberFormat="1" applyFont="1" applyFill="1" applyBorder="1" applyAlignment="1">
      <alignment vertical="center" wrapText="1"/>
    </xf>
    <xf numFmtId="166" fontId="3" fillId="0" borderId="44" xfId="9" applyNumberFormat="1" applyFont="1" applyFill="1" applyBorder="1" applyAlignment="1">
      <alignment vertical="center" wrapText="1"/>
    </xf>
    <xf numFmtId="166" fontId="3" fillId="0" borderId="47" xfId="9" applyNumberFormat="1" applyFont="1" applyFill="1" applyBorder="1" applyAlignment="1">
      <alignment vertical="center" wrapText="1"/>
    </xf>
    <xf numFmtId="166" fontId="3" fillId="0" borderId="48" xfId="9" applyNumberFormat="1" applyFont="1" applyFill="1" applyBorder="1" applyAlignment="1">
      <alignment vertical="center" wrapText="1"/>
    </xf>
    <xf numFmtId="166" fontId="3" fillId="0" borderId="49" xfId="9" applyNumberFormat="1" applyFont="1" applyFill="1" applyBorder="1" applyAlignment="1">
      <alignment vertical="center" wrapText="1"/>
    </xf>
    <xf numFmtId="166" fontId="3" fillId="0" borderId="50" xfId="9" applyNumberFormat="1" applyFont="1" applyFill="1" applyBorder="1" applyAlignment="1">
      <alignment vertical="center" wrapText="1"/>
    </xf>
    <xf numFmtId="166" fontId="3" fillId="0" borderId="51" xfId="9" applyNumberFormat="1" applyFont="1" applyFill="1" applyBorder="1" applyAlignment="1">
      <alignment vertical="center" wrapText="1"/>
    </xf>
    <xf numFmtId="166" fontId="3" fillId="0" borderId="5" xfId="9" applyNumberFormat="1" applyFont="1" applyFill="1" applyBorder="1" applyAlignment="1">
      <alignment vertical="center" wrapText="1"/>
    </xf>
    <xf numFmtId="165" fontId="7" fillId="3" borderId="1" xfId="9" applyNumberFormat="1" applyFont="1" applyFill="1" applyBorder="1" applyAlignment="1">
      <alignment horizontal="center" vertical="center" wrapText="1"/>
    </xf>
    <xf numFmtId="165" fontId="7" fillId="3" borderId="9" xfId="9" applyNumberFormat="1" applyFont="1" applyFill="1" applyBorder="1" applyAlignment="1">
      <alignment horizontal="center" vertical="center" wrapText="1"/>
    </xf>
    <xf numFmtId="165" fontId="14" fillId="3" borderId="12" xfId="9" applyNumberFormat="1" applyFont="1" applyFill="1" applyBorder="1" applyAlignment="1">
      <alignment vertical="center" wrapText="1"/>
    </xf>
    <xf numFmtId="166" fontId="7" fillId="3" borderId="58" xfId="9" applyNumberFormat="1" applyFont="1" applyFill="1" applyBorder="1" applyAlignment="1">
      <alignment vertical="center" wrapText="1"/>
    </xf>
    <xf numFmtId="166" fontId="7" fillId="3" borderId="33" xfId="9" applyNumberFormat="1" applyFont="1" applyFill="1" applyBorder="1" applyAlignment="1">
      <alignment vertical="center" wrapText="1"/>
    </xf>
    <xf numFmtId="166" fontId="7" fillId="3" borderId="34" xfId="9" applyNumberFormat="1" applyFont="1" applyFill="1" applyBorder="1" applyAlignment="1">
      <alignment vertical="center" wrapText="1"/>
    </xf>
    <xf numFmtId="165" fontId="11" fillId="2" borderId="38" xfId="9" applyNumberFormat="1" applyFont="1" applyFill="1" applyBorder="1" applyAlignment="1">
      <alignment horizontal="center" vertical="center" wrapText="1"/>
    </xf>
    <xf numFmtId="165" fontId="7" fillId="2" borderId="39" xfId="9" applyNumberFormat="1" applyFont="1" applyFill="1" applyBorder="1" applyAlignment="1">
      <alignment horizontal="center" vertical="center" wrapText="1"/>
    </xf>
    <xf numFmtId="165" fontId="11" fillId="2" borderId="16" xfId="9" applyNumberFormat="1" applyFont="1" applyFill="1" applyBorder="1" applyAlignment="1">
      <alignment vertical="center" wrapText="1"/>
    </xf>
    <xf numFmtId="166" fontId="3" fillId="0" borderId="39" xfId="9" applyNumberFormat="1" applyFont="1" applyFill="1" applyBorder="1" applyAlignment="1">
      <alignment vertical="center" wrapText="1"/>
    </xf>
    <xf numFmtId="165" fontId="6" fillId="2" borderId="52" xfId="9" applyNumberFormat="1" applyFont="1" applyFill="1" applyBorder="1" applyAlignment="1">
      <alignment horizontal="center" vertical="center"/>
    </xf>
    <xf numFmtId="165" fontId="13" fillId="2" borderId="39" xfId="9" applyNumberFormat="1" applyFont="1" applyFill="1" applyBorder="1" applyAlignment="1">
      <alignment horizontal="center" vertical="center" wrapText="1"/>
    </xf>
    <xf numFmtId="165" fontId="3" fillId="2" borderId="38" xfId="9" applyNumberFormat="1" applyFont="1" applyFill="1" applyBorder="1" applyAlignment="1">
      <alignment horizontal="center" vertical="center" wrapText="1"/>
    </xf>
    <xf numFmtId="165" fontId="13" fillId="2" borderId="38" xfId="9" applyNumberFormat="1" applyFont="1" applyFill="1" applyBorder="1" applyAlignment="1">
      <alignment vertical="center" wrapText="1"/>
    </xf>
    <xf numFmtId="165" fontId="6" fillId="2" borderId="39" xfId="9" applyNumberFormat="1" applyFont="1" applyFill="1" applyBorder="1" applyAlignment="1">
      <alignment horizontal="center" vertical="center" wrapText="1"/>
    </xf>
    <xf numFmtId="165" fontId="6" fillId="2" borderId="38" xfId="9" applyNumberFormat="1" applyFont="1" applyFill="1" applyBorder="1" applyAlignment="1">
      <alignment vertical="center" wrapText="1"/>
    </xf>
    <xf numFmtId="165" fontId="6" fillId="2" borderId="52" xfId="9" applyNumberFormat="1" applyFont="1" applyFill="1" applyBorder="1" applyAlignment="1">
      <alignment vertical="center"/>
    </xf>
    <xf numFmtId="165" fontId="6" fillId="2" borderId="25" xfId="9" applyNumberFormat="1" applyFont="1" applyFill="1" applyBorder="1" applyAlignment="1">
      <alignment horizontal="center" vertical="center" wrapText="1"/>
    </xf>
    <xf numFmtId="165" fontId="6" fillId="2" borderId="38" xfId="9" applyNumberFormat="1" applyFont="1" applyFill="1" applyBorder="1" applyAlignment="1">
      <alignment horizontal="center" vertical="center"/>
    </xf>
    <xf numFmtId="165" fontId="13" fillId="2" borderId="25" xfId="9" applyNumberFormat="1" applyFont="1" applyFill="1" applyBorder="1" applyAlignment="1">
      <alignment horizontal="center" vertical="center" wrapText="1"/>
    </xf>
    <xf numFmtId="165" fontId="6" fillId="2" borderId="23" xfId="9" applyNumberFormat="1" applyFont="1" applyFill="1" applyBorder="1" applyAlignment="1">
      <alignment horizontal="center" vertical="center" wrapText="1"/>
    </xf>
    <xf numFmtId="165" fontId="6" fillId="2" borderId="38" xfId="9" applyNumberFormat="1" applyFont="1" applyFill="1" applyBorder="1" applyAlignment="1">
      <alignment vertical="center"/>
    </xf>
    <xf numFmtId="165" fontId="15" fillId="2" borderId="53" xfId="9" applyNumberFormat="1" applyFont="1" applyFill="1" applyBorder="1" applyAlignment="1">
      <alignment horizontal="center" vertical="center" wrapText="1"/>
    </xf>
    <xf numFmtId="165" fontId="6" fillId="2" borderId="54" xfId="9" applyNumberFormat="1" applyFont="1" applyFill="1" applyBorder="1" applyAlignment="1">
      <alignment horizontal="center" vertical="center" wrapText="1"/>
    </xf>
    <xf numFmtId="165" fontId="6" fillId="2" borderId="52" xfId="9" applyNumberFormat="1" applyFont="1" applyFill="1" applyBorder="1" applyAlignment="1">
      <alignment horizontal="center" vertical="center" wrapText="1"/>
    </xf>
    <xf numFmtId="165" fontId="6" fillId="2" borderId="53" xfId="9" applyNumberFormat="1" applyFont="1" applyFill="1" applyBorder="1" applyAlignment="1">
      <alignment vertical="center" wrapText="1"/>
    </xf>
    <xf numFmtId="165" fontId="11" fillId="2" borderId="9" xfId="9" applyNumberFormat="1" applyFont="1" applyFill="1" applyBorder="1" applyAlignment="1">
      <alignment horizontal="center" vertical="center" wrapText="1"/>
    </xf>
    <xf numFmtId="165" fontId="6" fillId="2" borderId="2" xfId="9" applyNumberFormat="1" applyFont="1" applyFill="1" applyBorder="1" applyAlignment="1">
      <alignment horizontal="center" vertical="center"/>
    </xf>
    <xf numFmtId="165" fontId="6" fillId="2" borderId="9" xfId="9" applyNumberFormat="1" applyFont="1" applyFill="1" applyBorder="1" applyAlignment="1">
      <alignment horizontal="center" vertical="center" wrapText="1"/>
    </xf>
    <xf numFmtId="165" fontId="11" fillId="2" borderId="9" xfId="9" applyNumberFormat="1" applyFont="1" applyFill="1" applyBorder="1" applyAlignment="1">
      <alignment vertical="center" wrapText="1"/>
    </xf>
    <xf numFmtId="165" fontId="11" fillId="2" borderId="14" xfId="9" applyNumberFormat="1" applyFont="1" applyFill="1" applyBorder="1" applyAlignment="1">
      <alignment horizontal="center" vertical="center" wrapText="1"/>
    </xf>
    <xf numFmtId="165" fontId="6" fillId="2" borderId="7" xfId="9" applyNumberFormat="1" applyFont="1" applyFill="1" applyBorder="1" applyAlignment="1">
      <alignment horizontal="center" vertical="center" wrapText="1"/>
    </xf>
    <xf numFmtId="165" fontId="6" fillId="2" borderId="14" xfId="9" applyNumberFormat="1" applyFont="1" applyFill="1" applyBorder="1" applyAlignment="1">
      <alignment horizontal="center" vertical="center" wrapText="1"/>
    </xf>
    <xf numFmtId="165" fontId="11" fillId="2" borderId="14" xfId="9" applyNumberFormat="1" applyFont="1" applyFill="1" applyBorder="1" applyAlignment="1">
      <alignment vertical="center" wrapText="1"/>
    </xf>
    <xf numFmtId="165" fontId="6" fillId="2" borderId="16" xfId="9" applyNumberFormat="1" applyFont="1" applyFill="1" applyBorder="1" applyAlignment="1">
      <alignment horizontal="center" vertical="center" wrapText="1"/>
    </xf>
    <xf numFmtId="165" fontId="11" fillId="2" borderId="16" xfId="9" applyNumberFormat="1" applyFont="1" applyFill="1" applyBorder="1" applyAlignment="1">
      <alignment horizontal="center" vertical="center" wrapText="1"/>
    </xf>
    <xf numFmtId="165" fontId="7" fillId="2" borderId="25" xfId="9" applyNumberFormat="1" applyFont="1" applyFill="1" applyBorder="1" applyAlignment="1">
      <alignment horizontal="center" vertical="center" wrapText="1"/>
    </xf>
    <xf numFmtId="165" fontId="6" fillId="2" borderId="24" xfId="9" applyNumberFormat="1" applyFont="1" applyFill="1" applyBorder="1" applyAlignment="1">
      <alignment vertical="center" wrapText="1"/>
    </xf>
    <xf numFmtId="165" fontId="7" fillId="2" borderId="18" xfId="9" applyNumberFormat="1" applyFont="1" applyFill="1" applyBorder="1" applyAlignment="1">
      <alignment horizontal="center" vertical="center" wrapText="1"/>
    </xf>
    <xf numFmtId="165" fontId="7" fillId="2" borderId="17" xfId="9" applyNumberFormat="1" applyFont="1" applyFill="1" applyBorder="1" applyAlignment="1">
      <alignment vertical="center" wrapText="1"/>
    </xf>
    <xf numFmtId="165" fontId="3" fillId="2" borderId="38" xfId="9" applyNumberFormat="1" applyFont="1" applyFill="1" applyBorder="1" applyAlignment="1">
      <alignment horizontal="center" vertical="center"/>
    </xf>
    <xf numFmtId="166" fontId="3" fillId="0" borderId="43" xfId="9" applyNumberFormat="1" applyFont="1" applyFill="1" applyBorder="1" applyAlignment="1">
      <alignment vertical="center" wrapText="1"/>
    </xf>
    <xf numFmtId="165" fontId="7" fillId="2" borderId="17" xfId="9" applyNumberFormat="1" applyFont="1" applyFill="1" applyBorder="1" applyAlignment="1">
      <alignment horizontal="center" vertical="center" wrapText="1"/>
    </xf>
    <xf numFmtId="166" fontId="3" fillId="0" borderId="17" xfId="9" applyNumberFormat="1" applyFont="1" applyFill="1" applyBorder="1" applyAlignment="1">
      <alignment vertical="center" wrapText="1"/>
    </xf>
    <xf numFmtId="165" fontId="13" fillId="2" borderId="38" xfId="9" applyNumberFormat="1" applyFont="1" applyFill="1" applyBorder="1" applyAlignment="1">
      <alignment horizontal="center" vertical="center" wrapText="1"/>
    </xf>
    <xf numFmtId="165" fontId="3" fillId="2" borderId="43" xfId="9" applyNumberFormat="1" applyFont="1" applyFill="1" applyBorder="1" applyAlignment="1">
      <alignment horizontal="center" vertical="center" wrapText="1"/>
    </xf>
    <xf numFmtId="165" fontId="6" fillId="2" borderId="43" xfId="9" applyNumberFormat="1" applyFont="1" applyFill="1" applyBorder="1" applyAlignment="1">
      <alignment horizontal="center" vertical="center" wrapText="1"/>
    </xf>
    <xf numFmtId="166" fontId="3" fillId="0" borderId="57" xfId="9" applyNumberFormat="1" applyFont="1" applyFill="1" applyBorder="1" applyAlignment="1">
      <alignment vertical="center" wrapText="1"/>
    </xf>
    <xf numFmtId="165" fontId="11" fillId="2" borderId="17" xfId="9" applyNumberFormat="1" applyFont="1" applyFill="1" applyBorder="1" applyAlignment="1">
      <alignment horizontal="center" vertical="center" wrapText="1"/>
    </xf>
    <xf numFmtId="165" fontId="7" fillId="2" borderId="3" xfId="9" applyNumberFormat="1" applyFont="1" applyFill="1" applyBorder="1" applyAlignment="1">
      <alignment horizontal="center" vertical="center" wrapText="1"/>
    </xf>
    <xf numFmtId="165" fontId="11" fillId="2" borderId="10" xfId="9" applyNumberFormat="1" applyFont="1" applyFill="1" applyBorder="1" applyAlignment="1">
      <alignment horizontal="center" vertical="center" wrapText="1"/>
    </xf>
    <xf numFmtId="165" fontId="7" fillId="2" borderId="13" xfId="9" applyNumberFormat="1" applyFont="1" applyFill="1" applyBorder="1" applyAlignment="1">
      <alignment horizontal="center" vertical="center" wrapText="1"/>
    </xf>
    <xf numFmtId="165" fontId="11" fillId="2" borderId="13" xfId="9" applyNumberFormat="1" applyFont="1" applyFill="1" applyBorder="1" applyAlignment="1">
      <alignment vertical="center" wrapText="1"/>
    </xf>
    <xf numFmtId="165" fontId="14" fillId="3" borderId="12" xfId="9" applyNumberFormat="1" applyFont="1" applyFill="1" applyBorder="1" applyAlignment="1">
      <alignment horizontal="left" vertical="center" wrapText="1"/>
    </xf>
    <xf numFmtId="165" fontId="11" fillId="2" borderId="15" xfId="9" applyNumberFormat="1" applyFont="1" applyFill="1" applyBorder="1" applyAlignment="1">
      <alignment vertical="center" wrapText="1"/>
    </xf>
    <xf numFmtId="166" fontId="3" fillId="0" borderId="59" xfId="9" applyNumberFormat="1" applyFont="1" applyFill="1" applyBorder="1" applyAlignment="1">
      <alignment vertical="center" wrapText="1"/>
    </xf>
    <xf numFmtId="165" fontId="3" fillId="2" borderId="60" xfId="9" applyNumberFormat="1" applyFont="1" applyFill="1" applyBorder="1" applyAlignment="1">
      <alignment horizontal="center" vertical="center" wrapText="1"/>
    </xf>
    <xf numFmtId="165" fontId="13" fillId="2" borderId="60" xfId="9" applyNumberFormat="1" applyFont="1" applyFill="1" applyBorder="1" applyAlignment="1">
      <alignment vertical="center" wrapText="1"/>
    </xf>
    <xf numFmtId="166" fontId="3" fillId="0" borderId="61" xfId="9" applyNumberFormat="1" applyFont="1" applyFill="1" applyBorder="1" applyAlignment="1">
      <alignment vertical="center" wrapText="1"/>
    </xf>
    <xf numFmtId="165" fontId="3" fillId="2" borderId="45" xfId="9" applyNumberFormat="1" applyFont="1" applyFill="1" applyBorder="1" applyAlignment="1">
      <alignment horizontal="center" vertical="center"/>
    </xf>
    <xf numFmtId="165" fontId="13" fillId="2" borderId="46" xfId="9" applyNumberFormat="1" applyFont="1" applyFill="1" applyBorder="1" applyAlignment="1">
      <alignment horizontal="center" vertical="center" wrapText="1"/>
    </xf>
    <xf numFmtId="165" fontId="3" fillId="2" borderId="44" xfId="9" applyNumberFormat="1" applyFont="1" applyFill="1" applyBorder="1" applyAlignment="1">
      <alignment horizontal="center" vertical="center" wrapText="1"/>
    </xf>
    <xf numFmtId="165" fontId="13" fillId="2" borderId="44" xfId="9" applyNumberFormat="1" applyFont="1" applyFill="1" applyBorder="1" applyAlignment="1">
      <alignment vertical="center" wrapText="1"/>
    </xf>
    <xf numFmtId="166" fontId="3" fillId="0" borderId="62" xfId="9" applyNumberFormat="1" applyFont="1" applyFill="1" applyBorder="1" applyAlignment="1">
      <alignment vertical="center" wrapText="1"/>
    </xf>
    <xf numFmtId="165" fontId="11" fillId="2" borderId="52" xfId="9" applyNumberFormat="1" applyFont="1" applyFill="1" applyBorder="1" applyAlignment="1">
      <alignment horizontal="center" vertical="center" wrapText="1"/>
    </xf>
    <xf numFmtId="165" fontId="7" fillId="2" borderId="0" xfId="9" applyNumberFormat="1" applyFont="1" applyFill="1" applyBorder="1" applyAlignment="1">
      <alignment horizontal="center" vertical="center" wrapText="1"/>
    </xf>
    <xf numFmtId="165" fontId="7" fillId="2" borderId="4" xfId="9" applyNumberFormat="1" applyFont="1" applyFill="1" applyBorder="1" applyAlignment="1">
      <alignment horizontal="center" vertical="center" wrapText="1"/>
    </xf>
    <xf numFmtId="165" fontId="11" fillId="2" borderId="4" xfId="9" applyNumberFormat="1" applyFont="1" applyFill="1" applyBorder="1" applyAlignment="1">
      <alignment vertical="center" wrapText="1"/>
    </xf>
    <xf numFmtId="166" fontId="3" fillId="0" borderId="63" xfId="9" applyNumberFormat="1" applyFont="1" applyFill="1" applyBorder="1" applyAlignment="1">
      <alignment vertical="center" wrapText="1"/>
    </xf>
    <xf numFmtId="166" fontId="3" fillId="0" borderId="55" xfId="9" applyNumberFormat="1" applyFont="1" applyFill="1" applyBorder="1" applyAlignment="1">
      <alignment vertical="center" wrapText="1"/>
    </xf>
    <xf numFmtId="166" fontId="3" fillId="0" borderId="56" xfId="9" applyNumberFormat="1" applyFont="1" applyFill="1" applyBorder="1" applyAlignment="1">
      <alignment vertical="center" wrapText="1"/>
    </xf>
    <xf numFmtId="165" fontId="7" fillId="2" borderId="2" xfId="9" applyNumberFormat="1" applyFont="1" applyFill="1" applyBorder="1" applyAlignment="1">
      <alignment horizontal="center" vertical="center" wrapText="1"/>
    </xf>
    <xf numFmtId="165" fontId="11" fillId="2" borderId="1" xfId="9" applyNumberFormat="1" applyFont="1" applyFill="1" applyBorder="1" applyAlignment="1">
      <alignment vertical="center" wrapText="1"/>
    </xf>
    <xf numFmtId="166" fontId="3" fillId="0" borderId="58" xfId="9" applyNumberFormat="1" applyFont="1" applyFill="1" applyBorder="1" applyAlignment="1">
      <alignment vertical="center" wrapText="1"/>
    </xf>
    <xf numFmtId="165" fontId="11" fillId="2" borderId="11" xfId="9" applyNumberFormat="1" applyFont="1" applyFill="1" applyBorder="1" applyAlignment="1">
      <alignment vertical="center" wrapText="1"/>
    </xf>
    <xf numFmtId="165" fontId="11" fillId="2" borderId="4" xfId="9" applyNumberFormat="1" applyFont="1" applyFill="1" applyBorder="1" applyAlignment="1">
      <alignment horizontal="center" vertical="center" wrapText="1"/>
    </xf>
    <xf numFmtId="165" fontId="14" fillId="2" borderId="12" xfId="9" applyNumberFormat="1" applyFont="1" applyFill="1" applyBorder="1" applyAlignment="1">
      <alignment horizontal="left" vertical="center" wrapText="1"/>
    </xf>
    <xf numFmtId="165" fontId="11" fillId="4" borderId="44" xfId="9" applyNumberFormat="1" applyFont="1" applyFill="1" applyBorder="1" applyAlignment="1">
      <alignment horizontal="center" vertical="center" wrapText="1"/>
    </xf>
    <xf numFmtId="165" fontId="14" fillId="4" borderId="11" xfId="9" applyNumberFormat="1" applyFont="1" applyFill="1" applyBorder="1" applyAlignment="1">
      <alignment horizontal="center" vertical="center" wrapText="1"/>
    </xf>
    <xf numFmtId="165" fontId="14" fillId="4" borderId="10" xfId="9" applyNumberFormat="1" applyFont="1" applyFill="1" applyBorder="1" applyAlignment="1">
      <alignment horizontal="center" vertical="center" wrapText="1"/>
    </xf>
    <xf numFmtId="166" fontId="7" fillId="4" borderId="58" xfId="9" applyNumberFormat="1" applyFont="1" applyFill="1" applyBorder="1" applyAlignment="1">
      <alignment vertical="center" wrapText="1"/>
    </xf>
    <xf numFmtId="166" fontId="7" fillId="4" borderId="33" xfId="9" applyNumberFormat="1" applyFont="1" applyFill="1" applyBorder="1" applyAlignment="1">
      <alignment vertical="center" wrapText="1"/>
    </xf>
    <xf numFmtId="166" fontId="7" fillId="4" borderId="34" xfId="9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6" fontId="3" fillId="0" borderId="1" xfId="9" applyNumberFormat="1" applyFont="1" applyFill="1" applyBorder="1" applyAlignment="1">
      <alignment vertical="center" wrapText="1"/>
    </xf>
    <xf numFmtId="165" fontId="16" fillId="2" borderId="53" xfId="9" applyNumberFormat="1" applyFont="1" applyFill="1" applyBorder="1" applyAlignment="1">
      <alignment horizontal="center" vertical="center"/>
    </xf>
    <xf numFmtId="165" fontId="13" fillId="2" borderId="0" xfId="9" applyNumberFormat="1" applyFont="1" applyFill="1" applyBorder="1" applyAlignment="1">
      <alignment horizontal="center" vertical="center" wrapText="1"/>
    </xf>
    <xf numFmtId="165" fontId="7" fillId="2" borderId="52" xfId="9" applyNumberFormat="1" applyFont="1" applyFill="1" applyBorder="1" applyAlignment="1">
      <alignment horizontal="center" vertical="center" wrapText="1"/>
    </xf>
    <xf numFmtId="165" fontId="13" fillId="2" borderId="5" xfId="9" applyNumberFormat="1" applyFont="1" applyFill="1" applyBorder="1" applyAlignment="1">
      <alignment vertical="center" wrapText="1"/>
    </xf>
    <xf numFmtId="166" fontId="3" fillId="0" borderId="54" xfId="9" applyNumberFormat="1" applyFont="1" applyFill="1" applyBorder="1" applyAlignment="1">
      <alignment vertical="center" wrapText="1"/>
    </xf>
    <xf numFmtId="166" fontId="3" fillId="0" borderId="65" xfId="9" applyNumberFormat="1" applyFont="1" applyFill="1" applyBorder="1" applyAlignment="1">
      <alignment vertical="center" wrapText="1"/>
    </xf>
    <xf numFmtId="166" fontId="3" fillId="0" borderId="66" xfId="9" applyNumberFormat="1" applyFont="1" applyFill="1" applyBorder="1" applyAlignment="1">
      <alignment vertical="center" wrapText="1"/>
    </xf>
    <xf numFmtId="166" fontId="3" fillId="0" borderId="67" xfId="9" applyNumberFormat="1" applyFont="1" applyFill="1" applyBorder="1" applyAlignment="1">
      <alignment vertical="center" wrapText="1"/>
    </xf>
    <xf numFmtId="165" fontId="11" fillId="4" borderId="44" xfId="9" quotePrefix="1" applyNumberFormat="1" applyFont="1" applyFill="1" applyBorder="1" applyAlignment="1">
      <alignment horizontal="center" vertical="center" wrapText="1"/>
    </xf>
    <xf numFmtId="165" fontId="11" fillId="3" borderId="22" xfId="9" quotePrefix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3" fontId="3" fillId="0" borderId="0" xfId="9" applyFont="1" applyFill="1" applyBorder="1"/>
    <xf numFmtId="43" fontId="12" fillId="0" borderId="0" xfId="9" applyFont="1" applyFill="1" applyBorder="1"/>
    <xf numFmtId="43" fontId="3" fillId="0" borderId="0" xfId="9" applyFont="1" applyFill="1" applyBorder="1" applyAlignment="1">
      <alignment vertical="center"/>
    </xf>
    <xf numFmtId="43" fontId="12" fillId="0" borderId="0" xfId="0" applyNumberFormat="1" applyFont="1" applyFill="1" applyBorder="1"/>
    <xf numFmtId="43" fontId="3" fillId="0" borderId="0" xfId="9" applyFont="1" applyFill="1" applyAlignment="1">
      <alignment horizontal="center" vertical="center"/>
    </xf>
    <xf numFmtId="43" fontId="3" fillId="0" borderId="0" xfId="0" applyNumberFormat="1" applyFont="1" applyFill="1" applyAlignment="1">
      <alignment vertical="center"/>
    </xf>
    <xf numFmtId="166" fontId="7" fillId="4" borderId="2" xfId="9" applyNumberFormat="1" applyFont="1" applyFill="1" applyBorder="1" applyAlignment="1">
      <alignment vertical="center"/>
    </xf>
  </cellXfs>
  <cellStyles count="10">
    <cellStyle name="Comma 2" xfId="2"/>
    <cellStyle name="Migliaia" xfId="9" builtinId="3"/>
    <cellStyle name="Normal 2" xfId="3"/>
    <cellStyle name="Normale" xfId="0" builtinId="0"/>
    <cellStyle name="Normale 2" xfId="4"/>
    <cellStyle name="Normale 2 2" xfId="5"/>
    <cellStyle name="Normale 3" xfId="1"/>
    <cellStyle name="Normale 4" xfId="6"/>
    <cellStyle name="Normale 4 2" xfId="7"/>
    <cellStyle name="Normale 4 3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tabSelected="1" zoomScale="80" zoomScaleNormal="80" zoomScaleSheetLayoutView="80" workbookViewId="0">
      <pane ySplit="2" topLeftCell="A3" activePane="bottomLeft" state="frozen"/>
      <selection pane="bottomLeft" activeCell="E129" sqref="E129"/>
    </sheetView>
  </sheetViews>
  <sheetFormatPr defaultColWidth="9.140625" defaultRowHeight="12.75"/>
  <cols>
    <col min="1" max="1" width="12.140625" style="152" bestFit="1" customWidth="1"/>
    <col min="2" max="3" width="11.140625" style="152" customWidth="1"/>
    <col min="4" max="4" width="76.42578125" style="153" customWidth="1"/>
    <col min="5" max="5" width="20.140625" style="154" bestFit="1" customWidth="1"/>
    <col min="6" max="6" width="17.140625" style="154" bestFit="1" customWidth="1"/>
    <col min="7" max="7" width="20.140625" style="154" bestFit="1" customWidth="1"/>
    <col min="8" max="8" width="18.5703125" style="154" customWidth="1"/>
    <col min="9" max="9" width="18.7109375" style="154" bestFit="1" customWidth="1"/>
    <col min="10" max="11" width="19.140625" style="154" bestFit="1" customWidth="1"/>
    <col min="12" max="12" width="18.28515625" style="154" bestFit="1" customWidth="1"/>
    <col min="13" max="13" width="17.7109375" style="154" bestFit="1" customWidth="1"/>
    <col min="14" max="14" width="17.28515625" style="154" bestFit="1" customWidth="1"/>
    <col min="15" max="15" width="15.85546875" style="154" bestFit="1" customWidth="1"/>
    <col min="16" max="16" width="17.28515625" style="154" bestFit="1" customWidth="1"/>
    <col min="17" max="17" width="16.28515625" style="154" bestFit="1" customWidth="1"/>
    <col min="18" max="18" width="20" style="154" bestFit="1" customWidth="1"/>
    <col min="19" max="19" width="16.85546875" style="186" bestFit="1" customWidth="1"/>
    <col min="20" max="16384" width="9.140625" style="1"/>
  </cols>
  <sheetData>
    <row r="1" spans="1:20" ht="19.5" customHeight="1" thickBot="1">
      <c r="A1" s="169"/>
      <c r="B1" s="170"/>
      <c r="C1" s="171"/>
      <c r="D1" s="175" t="s">
        <v>0</v>
      </c>
      <c r="E1" s="177" t="s">
        <v>1</v>
      </c>
      <c r="F1" s="178"/>
      <c r="G1" s="177" t="s">
        <v>2</v>
      </c>
      <c r="H1" s="178"/>
      <c r="I1" s="178"/>
      <c r="J1" s="177" t="s">
        <v>3</v>
      </c>
      <c r="K1" s="178"/>
      <c r="L1" s="178"/>
      <c r="M1" s="179"/>
      <c r="N1" s="180" t="s">
        <v>4</v>
      </c>
      <c r="O1" s="182" t="s">
        <v>5</v>
      </c>
      <c r="P1" s="180" t="s">
        <v>6</v>
      </c>
      <c r="Q1" s="182" t="s">
        <v>7</v>
      </c>
      <c r="R1" s="184" t="s">
        <v>8</v>
      </c>
    </row>
    <row r="2" spans="1:20" ht="56.25" customHeight="1" thickBot="1">
      <c r="A2" s="172"/>
      <c r="B2" s="173"/>
      <c r="C2" s="174"/>
      <c r="D2" s="176"/>
      <c r="E2" s="2" t="s">
        <v>9</v>
      </c>
      <c r="F2" s="3" t="s">
        <v>10</v>
      </c>
      <c r="G2" s="4" t="s">
        <v>11</v>
      </c>
      <c r="H2" s="3" t="s">
        <v>12</v>
      </c>
      <c r="I2" s="5" t="s">
        <v>13</v>
      </c>
      <c r="J2" s="6" t="s">
        <v>231</v>
      </c>
      <c r="K2" s="6" t="s">
        <v>232</v>
      </c>
      <c r="L2" s="6" t="s">
        <v>233</v>
      </c>
      <c r="M2" s="6" t="s">
        <v>234</v>
      </c>
      <c r="N2" s="181"/>
      <c r="O2" s="183"/>
      <c r="P2" s="181"/>
      <c r="Q2" s="183"/>
      <c r="R2" s="185"/>
    </row>
    <row r="3" spans="1:20" ht="20.100000000000001" customHeight="1" thickBot="1">
      <c r="A3" s="166" t="s">
        <v>14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</row>
    <row r="4" spans="1:20" s="15" customFormat="1" ht="30.75" customHeight="1">
      <c r="A4" s="7" t="s">
        <v>15</v>
      </c>
      <c r="B4" s="8"/>
      <c r="C4" s="9"/>
      <c r="D4" s="10" t="s">
        <v>16</v>
      </c>
      <c r="E4" s="11">
        <v>4107834.37</v>
      </c>
      <c r="F4" s="12">
        <v>19400.439999999999</v>
      </c>
      <c r="G4" s="13">
        <v>95492.65</v>
      </c>
      <c r="H4" s="13">
        <v>51241.49</v>
      </c>
      <c r="I4" s="13">
        <v>659066.82999999996</v>
      </c>
      <c r="J4" s="12">
        <v>2210188.44</v>
      </c>
      <c r="K4" s="12">
        <v>83087.38</v>
      </c>
      <c r="L4" s="12">
        <v>357080.5</v>
      </c>
      <c r="M4" s="13">
        <v>387766.14</v>
      </c>
      <c r="N4" s="13">
        <v>114287.08</v>
      </c>
      <c r="O4" s="13">
        <v>4524.3999999999996</v>
      </c>
      <c r="P4" s="13">
        <v>108237.11</v>
      </c>
      <c r="Q4" s="13">
        <v>6320.49</v>
      </c>
      <c r="R4" s="14">
        <v>8204527.3200000003</v>
      </c>
      <c r="S4" s="187"/>
      <c r="T4" s="189"/>
    </row>
    <row r="5" spans="1:20" s="15" customFormat="1" ht="24" customHeight="1">
      <c r="A5" s="16"/>
      <c r="B5" s="17" t="s">
        <v>17</v>
      </c>
      <c r="C5" s="18"/>
      <c r="D5" s="19" t="s">
        <v>18</v>
      </c>
      <c r="E5" s="20">
        <v>4088080.63</v>
      </c>
      <c r="F5" s="21">
        <v>13303.92</v>
      </c>
      <c r="G5" s="22">
        <v>72162.27</v>
      </c>
      <c r="H5" s="22">
        <v>35997.71</v>
      </c>
      <c r="I5" s="22">
        <v>443363.34</v>
      </c>
      <c r="J5" s="21">
        <v>1530084.28</v>
      </c>
      <c r="K5" s="21">
        <v>40732.97</v>
      </c>
      <c r="L5" s="21">
        <v>221203.20000000001</v>
      </c>
      <c r="M5" s="22">
        <v>255970.21</v>
      </c>
      <c r="N5" s="22">
        <v>78918.28</v>
      </c>
      <c r="O5" s="22">
        <v>3052.51</v>
      </c>
      <c r="P5" s="22">
        <v>70609.8</v>
      </c>
      <c r="Q5" s="22">
        <v>4264.3</v>
      </c>
      <c r="R5" s="23">
        <v>6857743.4199999999</v>
      </c>
      <c r="S5" s="187"/>
      <c r="T5" s="189"/>
    </row>
    <row r="6" spans="1:20" s="15" customFormat="1" ht="26.25" thickBot="1">
      <c r="A6" s="24"/>
      <c r="B6" s="25" t="s">
        <v>19</v>
      </c>
      <c r="C6" s="26"/>
      <c r="D6" s="27" t="s">
        <v>20</v>
      </c>
      <c r="E6" s="28">
        <v>19753.740000000002</v>
      </c>
      <c r="F6" s="29">
        <v>6096.52</v>
      </c>
      <c r="G6" s="30">
        <v>23330.38</v>
      </c>
      <c r="H6" s="30">
        <v>15243.78</v>
      </c>
      <c r="I6" s="30">
        <v>215703.49</v>
      </c>
      <c r="J6" s="29">
        <v>680104.16</v>
      </c>
      <c r="K6" s="29">
        <v>42354.41</v>
      </c>
      <c r="L6" s="29">
        <v>135877.29999999999</v>
      </c>
      <c r="M6" s="30">
        <v>131795.93</v>
      </c>
      <c r="N6" s="30">
        <v>35368.800000000003</v>
      </c>
      <c r="O6" s="30">
        <v>1471.89</v>
      </c>
      <c r="P6" s="30">
        <v>37627.31</v>
      </c>
      <c r="Q6" s="30">
        <v>2056.19</v>
      </c>
      <c r="R6" s="31">
        <v>1346783.9</v>
      </c>
      <c r="S6" s="187"/>
      <c r="T6" s="189"/>
    </row>
    <row r="7" spans="1:20" s="15" customFormat="1" ht="30.75" customHeight="1" thickBot="1">
      <c r="A7" s="32" t="s">
        <v>21</v>
      </c>
      <c r="B7" s="33"/>
      <c r="C7" s="34"/>
      <c r="D7" s="35" t="s">
        <v>22</v>
      </c>
      <c r="E7" s="36">
        <v>5552.9</v>
      </c>
      <c r="F7" s="37">
        <v>31953.97</v>
      </c>
      <c r="G7" s="38">
        <v>18824.560000000001</v>
      </c>
      <c r="H7" s="38">
        <v>23264.14</v>
      </c>
      <c r="I7" s="38">
        <v>486455.08</v>
      </c>
      <c r="J7" s="37">
        <v>1722268.59</v>
      </c>
      <c r="K7" s="37">
        <v>74947.69</v>
      </c>
      <c r="L7" s="37">
        <v>232127.27</v>
      </c>
      <c r="M7" s="38">
        <v>248015.82</v>
      </c>
      <c r="N7" s="38">
        <v>77484.06</v>
      </c>
      <c r="O7" s="38">
        <v>3389.86</v>
      </c>
      <c r="P7" s="38">
        <v>76345.740000000005</v>
      </c>
      <c r="Q7" s="38">
        <v>4735.58</v>
      </c>
      <c r="R7" s="39">
        <v>3005365.26</v>
      </c>
      <c r="S7" s="187"/>
      <c r="T7" s="189"/>
    </row>
    <row r="8" spans="1:20" s="15" customFormat="1" ht="30.75" thickBot="1">
      <c r="A8" s="32" t="s">
        <v>23</v>
      </c>
      <c r="B8" s="33"/>
      <c r="C8" s="34"/>
      <c r="D8" s="35" t="s">
        <v>24</v>
      </c>
      <c r="E8" s="36">
        <v>3363.46</v>
      </c>
      <c r="F8" s="37">
        <v>17282.330000000002</v>
      </c>
      <c r="G8" s="38">
        <v>21404.1</v>
      </c>
      <c r="H8" s="38">
        <v>50759.67</v>
      </c>
      <c r="I8" s="38">
        <v>686077.86</v>
      </c>
      <c r="J8" s="37">
        <v>2679951.33</v>
      </c>
      <c r="K8" s="37">
        <v>28928.42</v>
      </c>
      <c r="L8" s="37">
        <v>172401.86</v>
      </c>
      <c r="M8" s="38">
        <v>271041.90999999997</v>
      </c>
      <c r="N8" s="38">
        <v>149566.07</v>
      </c>
      <c r="O8" s="38">
        <v>4705.67</v>
      </c>
      <c r="P8" s="38">
        <v>99738.8</v>
      </c>
      <c r="Q8" s="38">
        <v>6573.73</v>
      </c>
      <c r="R8" s="39">
        <v>4191795.21</v>
      </c>
      <c r="S8" s="187"/>
      <c r="T8" s="189"/>
    </row>
    <row r="9" spans="1:20" s="15" customFormat="1" ht="20.100000000000001" customHeight="1" thickBot="1">
      <c r="A9" s="32" t="s">
        <v>25</v>
      </c>
      <c r="B9" s="33"/>
      <c r="C9" s="34"/>
      <c r="D9" s="35" t="s">
        <v>26</v>
      </c>
      <c r="E9" s="36">
        <v>55237.05</v>
      </c>
      <c r="F9" s="37">
        <v>38419.74</v>
      </c>
      <c r="G9" s="38">
        <v>799259.42</v>
      </c>
      <c r="H9" s="38">
        <v>124120.99</v>
      </c>
      <c r="I9" s="38">
        <v>1244120.9099999999</v>
      </c>
      <c r="J9" s="37">
        <v>4756412.5</v>
      </c>
      <c r="K9" s="37">
        <v>44203.76</v>
      </c>
      <c r="L9" s="37">
        <v>462562.13</v>
      </c>
      <c r="M9" s="38">
        <v>345345.88</v>
      </c>
      <c r="N9" s="38">
        <v>211796.74</v>
      </c>
      <c r="O9" s="38">
        <v>8375.6200000000008</v>
      </c>
      <c r="P9" s="38">
        <v>150889.88</v>
      </c>
      <c r="Q9" s="38">
        <v>11700.56</v>
      </c>
      <c r="R9" s="39">
        <v>8252445.1799999997</v>
      </c>
      <c r="S9" s="187"/>
      <c r="T9" s="189"/>
    </row>
    <row r="10" spans="1:20" s="15" customFormat="1" ht="20.100000000000001" customHeight="1" thickBot="1">
      <c r="A10" s="40" t="s">
        <v>27</v>
      </c>
      <c r="B10" s="41"/>
      <c r="C10" s="42"/>
      <c r="D10" s="43" t="s">
        <v>28</v>
      </c>
      <c r="E10" s="44">
        <v>4284.22</v>
      </c>
      <c r="F10" s="45">
        <v>25025.1</v>
      </c>
      <c r="G10" s="46">
        <v>15658.08</v>
      </c>
      <c r="H10" s="46">
        <v>35979.699999999997</v>
      </c>
      <c r="I10" s="46">
        <v>974628.15</v>
      </c>
      <c r="J10" s="45">
        <v>4221960.0599999996</v>
      </c>
      <c r="K10" s="45">
        <v>40207.519999999997</v>
      </c>
      <c r="L10" s="45">
        <v>130562.68</v>
      </c>
      <c r="M10" s="46">
        <v>321882.88</v>
      </c>
      <c r="N10" s="46">
        <v>164255.97</v>
      </c>
      <c r="O10" s="46">
        <v>7039.23</v>
      </c>
      <c r="P10" s="46">
        <v>159915.04</v>
      </c>
      <c r="Q10" s="46">
        <v>9833.69</v>
      </c>
      <c r="R10" s="47">
        <v>6111232.3200000003</v>
      </c>
      <c r="S10" s="187"/>
      <c r="T10" s="189"/>
    </row>
    <row r="11" spans="1:20" s="15" customFormat="1" ht="45">
      <c r="A11" s="7" t="s">
        <v>29</v>
      </c>
      <c r="B11" s="8"/>
      <c r="C11" s="9"/>
      <c r="D11" s="10" t="s">
        <v>30</v>
      </c>
      <c r="E11" s="48">
        <v>578715.12</v>
      </c>
      <c r="F11" s="12">
        <v>32943.56</v>
      </c>
      <c r="G11" s="13">
        <v>173809.59</v>
      </c>
      <c r="H11" s="13">
        <v>345359.23</v>
      </c>
      <c r="I11" s="13">
        <v>1038685.88</v>
      </c>
      <c r="J11" s="12">
        <v>4614011.79</v>
      </c>
      <c r="K11" s="12">
        <v>36544.699999999997</v>
      </c>
      <c r="L11" s="12">
        <v>369840.56</v>
      </c>
      <c r="M11" s="13">
        <v>251086.5</v>
      </c>
      <c r="N11" s="13">
        <v>371077.49</v>
      </c>
      <c r="O11" s="13">
        <v>7874.09</v>
      </c>
      <c r="P11" s="13">
        <v>154824.13</v>
      </c>
      <c r="Q11" s="13">
        <v>11201.12</v>
      </c>
      <c r="R11" s="14">
        <v>7985973.7599999998</v>
      </c>
      <c r="S11" s="187"/>
      <c r="T11" s="189"/>
    </row>
    <row r="12" spans="1:20" s="15" customFormat="1" ht="15">
      <c r="A12" s="49"/>
      <c r="B12" s="50" t="s">
        <v>31</v>
      </c>
      <c r="C12" s="51"/>
      <c r="D12" s="52" t="s">
        <v>32</v>
      </c>
      <c r="E12" s="53">
        <v>547699.62</v>
      </c>
      <c r="F12" s="54">
        <v>13356.78</v>
      </c>
      <c r="G12" s="55">
        <v>83096.899999999994</v>
      </c>
      <c r="H12" s="55">
        <v>288555.42</v>
      </c>
      <c r="I12" s="55">
        <v>460238.82</v>
      </c>
      <c r="J12" s="54">
        <v>2025629.04</v>
      </c>
      <c r="K12" s="54">
        <v>10372.469999999999</v>
      </c>
      <c r="L12" s="54">
        <v>201475.22</v>
      </c>
      <c r="M12" s="55">
        <v>83751.63</v>
      </c>
      <c r="N12" s="55">
        <v>237434.51</v>
      </c>
      <c r="O12" s="55">
        <v>3468.67</v>
      </c>
      <c r="P12" s="55">
        <v>63160.07</v>
      </c>
      <c r="Q12" s="55">
        <v>5046.87</v>
      </c>
      <c r="R12" s="56">
        <v>4023286.02</v>
      </c>
      <c r="S12" s="187"/>
      <c r="T12" s="189"/>
    </row>
    <row r="13" spans="1:20" s="15" customFormat="1" ht="15">
      <c r="A13" s="49"/>
      <c r="B13" s="57"/>
      <c r="C13" s="51" t="s">
        <v>33</v>
      </c>
      <c r="D13" s="58" t="s">
        <v>34</v>
      </c>
      <c r="E13" s="53">
        <v>4091.7</v>
      </c>
      <c r="F13" s="54">
        <v>1727.96</v>
      </c>
      <c r="G13" s="55">
        <v>1080.53</v>
      </c>
      <c r="H13" s="55">
        <v>5557.36</v>
      </c>
      <c r="I13" s="55">
        <v>64784.3</v>
      </c>
      <c r="J13" s="54">
        <v>303539.75</v>
      </c>
      <c r="K13" s="54">
        <v>1452.59</v>
      </c>
      <c r="L13" s="54">
        <v>9958.08</v>
      </c>
      <c r="M13" s="55">
        <v>10128.9</v>
      </c>
      <c r="N13" s="55">
        <v>13079.89</v>
      </c>
      <c r="O13" s="55">
        <v>485.78</v>
      </c>
      <c r="P13" s="55">
        <v>7980.69</v>
      </c>
      <c r="Q13" s="55">
        <v>678.61</v>
      </c>
      <c r="R13" s="56">
        <v>424546.14</v>
      </c>
      <c r="S13" s="187"/>
      <c r="T13" s="189"/>
    </row>
    <row r="14" spans="1:20" s="15" customFormat="1" ht="15">
      <c r="A14" s="49"/>
      <c r="B14" s="57"/>
      <c r="C14" s="51" t="s">
        <v>35</v>
      </c>
      <c r="D14" s="58" t="s">
        <v>36</v>
      </c>
      <c r="E14" s="53">
        <v>517544.05</v>
      </c>
      <c r="F14" s="54">
        <v>9382.51</v>
      </c>
      <c r="G14" s="55">
        <v>80867.02</v>
      </c>
      <c r="H14" s="55">
        <v>213211.39</v>
      </c>
      <c r="I14" s="55">
        <v>326528.92</v>
      </c>
      <c r="J14" s="54">
        <v>1397147.95</v>
      </c>
      <c r="K14" s="54">
        <v>7374.72</v>
      </c>
      <c r="L14" s="54">
        <v>181300.47</v>
      </c>
      <c r="M14" s="55">
        <v>64550.48</v>
      </c>
      <c r="N14" s="55">
        <v>178536.8</v>
      </c>
      <c r="O14" s="55">
        <v>2466.19</v>
      </c>
      <c r="P14" s="55">
        <v>47322.48</v>
      </c>
      <c r="Q14" s="55">
        <v>3646.42</v>
      </c>
      <c r="R14" s="56">
        <v>3029879.4</v>
      </c>
      <c r="S14" s="187"/>
      <c r="T14" s="189"/>
    </row>
    <row r="15" spans="1:20" s="15" customFormat="1" ht="15">
      <c r="A15" s="49"/>
      <c r="B15" s="57"/>
      <c r="C15" s="51" t="s">
        <v>37</v>
      </c>
      <c r="D15" s="58" t="s">
        <v>38</v>
      </c>
      <c r="E15" s="53">
        <v>26063.87</v>
      </c>
      <c r="F15" s="54">
        <v>2246.31</v>
      </c>
      <c r="G15" s="55">
        <v>1149.3499999999999</v>
      </c>
      <c r="H15" s="55">
        <v>69786.67</v>
      </c>
      <c r="I15" s="55">
        <v>68925.600000000006</v>
      </c>
      <c r="J15" s="54">
        <v>324941.34000000003</v>
      </c>
      <c r="K15" s="54">
        <v>1545.16</v>
      </c>
      <c r="L15" s="54">
        <v>10216.67</v>
      </c>
      <c r="M15" s="55">
        <v>9072.25</v>
      </c>
      <c r="N15" s="55">
        <v>45817.82</v>
      </c>
      <c r="O15" s="55">
        <v>516.70000000000005</v>
      </c>
      <c r="P15" s="55">
        <v>7856.9</v>
      </c>
      <c r="Q15" s="55">
        <v>721.84</v>
      </c>
      <c r="R15" s="56">
        <v>568860.48</v>
      </c>
      <c r="S15" s="187"/>
      <c r="T15" s="189"/>
    </row>
    <row r="16" spans="1:20" s="15" customFormat="1" ht="25.5">
      <c r="A16" s="49"/>
      <c r="B16" s="50" t="s">
        <v>39</v>
      </c>
      <c r="C16" s="59"/>
      <c r="D16" s="52" t="s">
        <v>40</v>
      </c>
      <c r="E16" s="53">
        <v>31015.5</v>
      </c>
      <c r="F16" s="54">
        <v>19586.78</v>
      </c>
      <c r="G16" s="55">
        <v>90712.69</v>
      </c>
      <c r="H16" s="55">
        <v>56803.81</v>
      </c>
      <c r="I16" s="55">
        <v>578447.06000000006</v>
      </c>
      <c r="J16" s="54">
        <v>2588382.75</v>
      </c>
      <c r="K16" s="54">
        <v>26172.23</v>
      </c>
      <c r="L16" s="54">
        <v>168365.34</v>
      </c>
      <c r="M16" s="55">
        <v>167334.87</v>
      </c>
      <c r="N16" s="55">
        <v>133642.98000000001</v>
      </c>
      <c r="O16" s="55">
        <v>4405.42</v>
      </c>
      <c r="P16" s="55">
        <v>91664.06</v>
      </c>
      <c r="Q16" s="55">
        <v>6154.25</v>
      </c>
      <c r="R16" s="56">
        <v>3962687.74</v>
      </c>
      <c r="S16" s="187"/>
      <c r="T16" s="189"/>
    </row>
    <row r="17" spans="1:20" s="15" customFormat="1" ht="17.25" customHeight="1">
      <c r="A17" s="51"/>
      <c r="B17" s="51"/>
      <c r="C17" s="51" t="s">
        <v>41</v>
      </c>
      <c r="D17" s="58" t="s">
        <v>42</v>
      </c>
      <c r="E17" s="53">
        <v>29791.200000000001</v>
      </c>
      <c r="F17" s="54">
        <v>18441.43</v>
      </c>
      <c r="G17" s="55">
        <v>63010.09</v>
      </c>
      <c r="H17" s="55">
        <v>50536.4</v>
      </c>
      <c r="I17" s="55">
        <v>551846.02</v>
      </c>
      <c r="J17" s="54">
        <v>2489238.75</v>
      </c>
      <c r="K17" s="54">
        <v>25574.28</v>
      </c>
      <c r="L17" s="54">
        <v>153334.76</v>
      </c>
      <c r="M17" s="55">
        <v>148143.1</v>
      </c>
      <c r="N17" s="55">
        <v>128424.84</v>
      </c>
      <c r="O17" s="55">
        <v>4205.41</v>
      </c>
      <c r="P17" s="55">
        <v>84174.69</v>
      </c>
      <c r="Q17" s="55">
        <v>5874.87</v>
      </c>
      <c r="R17" s="56">
        <v>3752595.84</v>
      </c>
      <c r="S17" s="187"/>
      <c r="T17" s="189"/>
    </row>
    <row r="18" spans="1:20" s="15" customFormat="1" ht="17.25" customHeight="1" thickBot="1">
      <c r="A18" s="60"/>
      <c r="B18" s="60"/>
      <c r="C18" s="60" t="s">
        <v>43</v>
      </c>
      <c r="D18" s="61" t="s">
        <v>44</v>
      </c>
      <c r="E18" s="62">
        <v>1224.3</v>
      </c>
      <c r="F18" s="63">
        <v>1145.3499999999999</v>
      </c>
      <c r="G18" s="64">
        <v>27702.6</v>
      </c>
      <c r="H18" s="64">
        <v>6267.41</v>
      </c>
      <c r="I18" s="64">
        <v>26601.040000000001</v>
      </c>
      <c r="J18" s="63">
        <v>99144</v>
      </c>
      <c r="K18" s="63">
        <v>597.95000000000005</v>
      </c>
      <c r="L18" s="63">
        <v>15030.58</v>
      </c>
      <c r="M18" s="64">
        <v>19191.77</v>
      </c>
      <c r="N18" s="64">
        <v>5218.1400000000003</v>
      </c>
      <c r="O18" s="64">
        <v>200.01</v>
      </c>
      <c r="P18" s="64">
        <v>7489.37</v>
      </c>
      <c r="Q18" s="64">
        <v>279.38</v>
      </c>
      <c r="R18" s="65">
        <v>210091.9</v>
      </c>
      <c r="S18" s="187"/>
      <c r="T18" s="189"/>
    </row>
    <row r="19" spans="1:20" ht="20.100000000000001" customHeight="1" thickBot="1">
      <c r="A19" s="32" t="s">
        <v>45</v>
      </c>
      <c r="B19" s="33"/>
      <c r="C19" s="34"/>
      <c r="D19" s="35" t="s">
        <v>46</v>
      </c>
      <c r="E19" s="66">
        <v>10493.66</v>
      </c>
      <c r="F19" s="38">
        <v>11021.43</v>
      </c>
      <c r="G19" s="38">
        <v>200063.62</v>
      </c>
      <c r="H19" s="38">
        <v>48470.36</v>
      </c>
      <c r="I19" s="38">
        <v>321016.3</v>
      </c>
      <c r="J19" s="38">
        <v>1086728</v>
      </c>
      <c r="K19" s="38">
        <v>7155.72</v>
      </c>
      <c r="L19" s="38">
        <v>169698.51</v>
      </c>
      <c r="M19" s="38">
        <v>340377.42</v>
      </c>
      <c r="N19" s="38">
        <v>61318.720000000001</v>
      </c>
      <c r="O19" s="38">
        <v>2392.9299999999998</v>
      </c>
      <c r="P19" s="38">
        <v>121754.4</v>
      </c>
      <c r="Q19" s="38">
        <v>3342.82</v>
      </c>
      <c r="R19" s="39">
        <v>2383833.89</v>
      </c>
      <c r="T19" s="189"/>
    </row>
    <row r="20" spans="1:20" ht="20.100000000000001" customHeight="1" thickBot="1">
      <c r="A20" s="32" t="s">
        <v>47</v>
      </c>
      <c r="B20" s="33"/>
      <c r="C20" s="26"/>
      <c r="D20" s="35" t="s">
        <v>48</v>
      </c>
      <c r="E20" s="67">
        <v>0</v>
      </c>
      <c r="F20" s="30">
        <v>0</v>
      </c>
      <c r="G20" s="30">
        <v>0</v>
      </c>
      <c r="H20" s="30">
        <v>1108968.6399999999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68">
        <v>1108968.6399999999</v>
      </c>
      <c r="T20" s="189"/>
    </row>
    <row r="21" spans="1:20" ht="20.100000000000001" customHeight="1" thickBot="1">
      <c r="A21" s="165" t="s">
        <v>238</v>
      </c>
      <c r="B21" s="69"/>
      <c r="C21" s="70"/>
      <c r="D21" s="71" t="s">
        <v>49</v>
      </c>
      <c r="E21" s="72">
        <v>4765480.78</v>
      </c>
      <c r="F21" s="73">
        <v>176046.57</v>
      </c>
      <c r="G21" s="73">
        <v>1324512.02</v>
      </c>
      <c r="H21" s="73">
        <v>1788164.22</v>
      </c>
      <c r="I21" s="72">
        <v>5410051.0099999998</v>
      </c>
      <c r="J21" s="73">
        <v>21291520.710000001</v>
      </c>
      <c r="K21" s="73">
        <v>315075.19</v>
      </c>
      <c r="L21" s="73">
        <v>1894273.51</v>
      </c>
      <c r="M21" s="72">
        <v>2165516.5499999998</v>
      </c>
      <c r="N21" s="73">
        <v>1149786.1299999999</v>
      </c>
      <c r="O21" s="73">
        <v>38301.800000000003</v>
      </c>
      <c r="P21" s="73">
        <v>871705.1</v>
      </c>
      <c r="Q21" s="72">
        <v>53707.99</v>
      </c>
      <c r="R21" s="74">
        <v>41244141.579999998</v>
      </c>
      <c r="T21" s="189"/>
    </row>
    <row r="22" spans="1:20" ht="20.100000000000001" customHeight="1" thickBot="1">
      <c r="A22" s="166" t="s">
        <v>50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8"/>
      <c r="T22" s="189"/>
    </row>
    <row r="23" spans="1:20" ht="20.100000000000001" customHeight="1">
      <c r="A23" s="75" t="s">
        <v>51</v>
      </c>
      <c r="B23" s="76"/>
      <c r="C23" s="9"/>
      <c r="D23" s="77" t="s">
        <v>52</v>
      </c>
      <c r="E23" s="78">
        <v>429748.94</v>
      </c>
      <c r="F23" s="54">
        <v>57520.05</v>
      </c>
      <c r="G23" s="55">
        <v>50926040.509999998</v>
      </c>
      <c r="H23" s="55">
        <v>113874.62</v>
      </c>
      <c r="I23" s="55">
        <v>2109737.85</v>
      </c>
      <c r="J23" s="54">
        <v>5007969.63</v>
      </c>
      <c r="K23" s="54">
        <v>36017.01</v>
      </c>
      <c r="L23" s="54">
        <v>2212080.38</v>
      </c>
      <c r="M23" s="55">
        <v>807081.69</v>
      </c>
      <c r="N23" s="55">
        <v>342366.36</v>
      </c>
      <c r="O23" s="55">
        <v>12044.27</v>
      </c>
      <c r="P23" s="55">
        <v>256064.03</v>
      </c>
      <c r="Q23" s="55">
        <v>16825.599999999999</v>
      </c>
      <c r="R23" s="56">
        <v>62327370.939999998</v>
      </c>
      <c r="T23" s="189"/>
    </row>
    <row r="24" spans="1:20" ht="20.100000000000001" customHeight="1">
      <c r="A24" s="79"/>
      <c r="B24" s="80" t="s">
        <v>53</v>
      </c>
      <c r="C24" s="81"/>
      <c r="D24" s="82" t="s">
        <v>54</v>
      </c>
      <c r="E24" s="78">
        <v>572.25</v>
      </c>
      <c r="F24" s="54">
        <v>5426.95</v>
      </c>
      <c r="G24" s="55">
        <v>42671183.880000003</v>
      </c>
      <c r="H24" s="55">
        <v>26244.52</v>
      </c>
      <c r="I24" s="55">
        <v>134956.85999999999</v>
      </c>
      <c r="J24" s="54">
        <v>318068.71000000002</v>
      </c>
      <c r="K24" s="54">
        <v>2966.68</v>
      </c>
      <c r="L24" s="54">
        <v>75789.25</v>
      </c>
      <c r="M24" s="55">
        <v>269347.71000000002</v>
      </c>
      <c r="N24" s="55">
        <v>25741.56</v>
      </c>
      <c r="O24" s="55">
        <v>992.09</v>
      </c>
      <c r="P24" s="55">
        <v>35236.69</v>
      </c>
      <c r="Q24" s="55">
        <v>1385.9</v>
      </c>
      <c r="R24" s="56">
        <v>43567913.049999997</v>
      </c>
      <c r="S24" s="188"/>
      <c r="T24" s="189"/>
    </row>
    <row r="25" spans="1:20" ht="20.100000000000001" customHeight="1">
      <c r="A25" s="51"/>
      <c r="B25" s="83"/>
      <c r="C25" s="51" t="s">
        <v>55</v>
      </c>
      <c r="D25" s="84" t="s">
        <v>56</v>
      </c>
      <c r="E25" s="78">
        <v>372.28</v>
      </c>
      <c r="F25" s="54">
        <v>3686.44</v>
      </c>
      <c r="G25" s="55">
        <v>41240958.740000002</v>
      </c>
      <c r="H25" s="55">
        <v>16023.27</v>
      </c>
      <c r="I25" s="55">
        <v>88639.88</v>
      </c>
      <c r="J25" s="54">
        <v>139546.43</v>
      </c>
      <c r="K25" s="54">
        <v>1930.21</v>
      </c>
      <c r="L25" s="54">
        <v>55432.13</v>
      </c>
      <c r="M25" s="55">
        <v>237112.02</v>
      </c>
      <c r="N25" s="55">
        <v>16439.580000000002</v>
      </c>
      <c r="O25" s="55">
        <v>645.51</v>
      </c>
      <c r="P25" s="55">
        <v>23138.37</v>
      </c>
      <c r="Q25" s="55">
        <v>901.75</v>
      </c>
      <c r="R25" s="56">
        <v>41824826.609999999</v>
      </c>
      <c r="S25" s="188"/>
      <c r="T25" s="189"/>
    </row>
    <row r="26" spans="1:20" ht="20.100000000000001" customHeight="1">
      <c r="A26" s="51"/>
      <c r="B26" s="83"/>
      <c r="C26" s="51" t="s">
        <v>57</v>
      </c>
      <c r="D26" s="84" t="s">
        <v>58</v>
      </c>
      <c r="E26" s="78">
        <v>44.23</v>
      </c>
      <c r="F26" s="54">
        <v>337.38</v>
      </c>
      <c r="G26" s="55">
        <v>795016.34</v>
      </c>
      <c r="H26" s="55">
        <v>1375.78</v>
      </c>
      <c r="I26" s="55">
        <v>10148.75</v>
      </c>
      <c r="J26" s="54">
        <v>42395.3</v>
      </c>
      <c r="K26" s="54">
        <v>228.22</v>
      </c>
      <c r="L26" s="54">
        <v>4020.06</v>
      </c>
      <c r="M26" s="55">
        <v>4451.1499999999996</v>
      </c>
      <c r="N26" s="55">
        <v>1864.07</v>
      </c>
      <c r="O26" s="55">
        <v>76.319999999999993</v>
      </c>
      <c r="P26" s="55">
        <v>2080.84</v>
      </c>
      <c r="Q26" s="55">
        <v>106.6</v>
      </c>
      <c r="R26" s="56">
        <v>862145.04</v>
      </c>
      <c r="S26" s="188"/>
      <c r="T26" s="189"/>
    </row>
    <row r="27" spans="1:20" ht="20.100000000000001" customHeight="1">
      <c r="A27" s="51"/>
      <c r="B27" s="83"/>
      <c r="C27" s="51" t="s">
        <v>59</v>
      </c>
      <c r="D27" s="84" t="s">
        <v>60</v>
      </c>
      <c r="E27" s="78">
        <v>21.66</v>
      </c>
      <c r="F27" s="54">
        <v>176.37</v>
      </c>
      <c r="G27" s="55">
        <v>83.8</v>
      </c>
      <c r="H27" s="55">
        <v>1136.32</v>
      </c>
      <c r="I27" s="55">
        <v>5031.7299999999996</v>
      </c>
      <c r="J27" s="54">
        <v>22090.82</v>
      </c>
      <c r="K27" s="54">
        <v>112.7</v>
      </c>
      <c r="L27" s="54">
        <v>1272.7</v>
      </c>
      <c r="M27" s="55">
        <v>1743.94</v>
      </c>
      <c r="N27" s="55">
        <v>949.1</v>
      </c>
      <c r="O27" s="55">
        <v>37.659999999999997</v>
      </c>
      <c r="P27" s="55">
        <v>1202.6500000000001</v>
      </c>
      <c r="Q27" s="55">
        <v>52.63</v>
      </c>
      <c r="R27" s="56">
        <v>33912.080000000002</v>
      </c>
      <c r="S27" s="188"/>
      <c r="T27" s="189"/>
    </row>
    <row r="28" spans="1:20" ht="20.100000000000001" customHeight="1">
      <c r="A28" s="51"/>
      <c r="B28" s="83"/>
      <c r="C28" s="51" t="s">
        <v>61</v>
      </c>
      <c r="D28" s="84" t="s">
        <v>62</v>
      </c>
      <c r="E28" s="78">
        <v>58.8</v>
      </c>
      <c r="F28" s="54">
        <v>377.56</v>
      </c>
      <c r="G28" s="55">
        <v>514667.85</v>
      </c>
      <c r="H28" s="55">
        <v>1860.85</v>
      </c>
      <c r="I28" s="55">
        <v>13625.92</v>
      </c>
      <c r="J28" s="54">
        <v>54093.43</v>
      </c>
      <c r="K28" s="54">
        <v>304.3</v>
      </c>
      <c r="L28" s="54">
        <v>7266.64</v>
      </c>
      <c r="M28" s="55">
        <v>6467.76</v>
      </c>
      <c r="N28" s="55">
        <v>2519.84</v>
      </c>
      <c r="O28" s="55">
        <v>101.76</v>
      </c>
      <c r="P28" s="55">
        <v>2975.73</v>
      </c>
      <c r="Q28" s="55">
        <v>142.13999999999999</v>
      </c>
      <c r="R28" s="56">
        <v>604462.57999999996</v>
      </c>
      <c r="S28" s="188"/>
      <c r="T28" s="189"/>
    </row>
    <row r="29" spans="1:20" ht="20.100000000000001" customHeight="1">
      <c r="A29" s="51"/>
      <c r="B29" s="83"/>
      <c r="C29" s="51" t="s">
        <v>63</v>
      </c>
      <c r="D29" s="85" t="s">
        <v>229</v>
      </c>
      <c r="E29" s="78">
        <v>0</v>
      </c>
      <c r="F29" s="54">
        <v>0</v>
      </c>
      <c r="G29" s="55">
        <v>0</v>
      </c>
      <c r="H29" s="55">
        <v>0</v>
      </c>
      <c r="I29" s="55">
        <v>0</v>
      </c>
      <c r="J29" s="54">
        <v>0</v>
      </c>
      <c r="K29" s="54">
        <v>0</v>
      </c>
      <c r="L29" s="54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6">
        <v>0</v>
      </c>
      <c r="S29" s="188"/>
      <c r="T29" s="189"/>
    </row>
    <row r="30" spans="1:20" ht="20.100000000000001" customHeight="1">
      <c r="A30" s="51"/>
      <c r="B30" s="83"/>
      <c r="C30" s="51" t="s">
        <v>64</v>
      </c>
      <c r="D30" s="84" t="s">
        <v>65</v>
      </c>
      <c r="E30" s="78">
        <v>75.28</v>
      </c>
      <c r="F30" s="54">
        <v>849.2</v>
      </c>
      <c r="G30" s="55">
        <v>120457.15</v>
      </c>
      <c r="H30" s="55">
        <v>5848.3</v>
      </c>
      <c r="I30" s="55">
        <v>17510.580000000002</v>
      </c>
      <c r="J30" s="54">
        <v>59942.73</v>
      </c>
      <c r="K30" s="54">
        <v>391.25</v>
      </c>
      <c r="L30" s="54">
        <v>7797.72</v>
      </c>
      <c r="M30" s="55">
        <v>19572.84</v>
      </c>
      <c r="N30" s="55">
        <v>3968.97</v>
      </c>
      <c r="O30" s="55">
        <v>130.84</v>
      </c>
      <c r="P30" s="55">
        <v>5839.1</v>
      </c>
      <c r="Q30" s="55">
        <v>182.78</v>
      </c>
      <c r="R30" s="56">
        <v>242566.74</v>
      </c>
      <c r="S30" s="188"/>
      <c r="T30" s="189"/>
    </row>
    <row r="31" spans="1:20" ht="20.100000000000001" customHeight="1">
      <c r="A31" s="79"/>
      <c r="B31" s="80" t="s">
        <v>66</v>
      </c>
      <c r="C31" s="51"/>
      <c r="D31" s="82" t="s">
        <v>67</v>
      </c>
      <c r="E31" s="78">
        <v>325.52</v>
      </c>
      <c r="F31" s="54">
        <v>2791.34</v>
      </c>
      <c r="G31" s="55">
        <v>8205134.9500000002</v>
      </c>
      <c r="H31" s="55">
        <v>14750.74</v>
      </c>
      <c r="I31" s="55">
        <v>76820.710000000006</v>
      </c>
      <c r="J31" s="54">
        <v>181302.48</v>
      </c>
      <c r="K31" s="54">
        <v>1689.55</v>
      </c>
      <c r="L31" s="54">
        <v>38675.06</v>
      </c>
      <c r="M31" s="55">
        <v>157759.69</v>
      </c>
      <c r="N31" s="55">
        <v>14658.84</v>
      </c>
      <c r="O31" s="55">
        <v>564.96</v>
      </c>
      <c r="P31" s="55">
        <v>20691.43</v>
      </c>
      <c r="Q31" s="55">
        <v>789.25</v>
      </c>
      <c r="R31" s="56">
        <v>8715954.5199999996</v>
      </c>
      <c r="S31" s="188"/>
      <c r="T31" s="189"/>
    </row>
    <row r="32" spans="1:20" ht="20.100000000000001" customHeight="1">
      <c r="A32" s="51"/>
      <c r="B32" s="83"/>
      <c r="C32" s="51" t="s">
        <v>68</v>
      </c>
      <c r="D32" s="84" t="s">
        <v>69</v>
      </c>
      <c r="E32" s="78">
        <v>225.58</v>
      </c>
      <c r="F32" s="54">
        <v>1958.91</v>
      </c>
      <c r="G32" s="55">
        <v>8185917.2599999998</v>
      </c>
      <c r="H32" s="55">
        <v>9105.81</v>
      </c>
      <c r="I32" s="55">
        <v>53611.66</v>
      </c>
      <c r="J32" s="54">
        <v>91663.91</v>
      </c>
      <c r="K32" s="54">
        <v>1169.4000000000001</v>
      </c>
      <c r="L32" s="54">
        <v>29564.27</v>
      </c>
      <c r="M32" s="55">
        <v>140522.28</v>
      </c>
      <c r="N32" s="55">
        <v>9886.9599999999991</v>
      </c>
      <c r="O32" s="55">
        <v>391.05</v>
      </c>
      <c r="P32" s="55">
        <v>13647.88</v>
      </c>
      <c r="Q32" s="55">
        <v>546.29999999999995</v>
      </c>
      <c r="R32" s="56">
        <v>8538211.2699999996</v>
      </c>
      <c r="S32" s="188"/>
      <c r="T32" s="189"/>
    </row>
    <row r="33" spans="1:20" ht="20.100000000000001" customHeight="1">
      <c r="A33" s="51"/>
      <c r="B33" s="83"/>
      <c r="C33" s="51" t="s">
        <v>70</v>
      </c>
      <c r="D33" s="84" t="s">
        <v>71</v>
      </c>
      <c r="E33" s="78">
        <v>16.100000000000001</v>
      </c>
      <c r="F33" s="54">
        <v>109.12</v>
      </c>
      <c r="G33" s="55">
        <v>2688.34</v>
      </c>
      <c r="H33" s="55">
        <v>776.21</v>
      </c>
      <c r="I33" s="55">
        <v>3785.03</v>
      </c>
      <c r="J33" s="54">
        <v>16132.8</v>
      </c>
      <c r="K33" s="54">
        <v>85.13</v>
      </c>
      <c r="L33" s="54">
        <v>1197.57</v>
      </c>
      <c r="M33" s="55">
        <v>1638.2</v>
      </c>
      <c r="N33" s="55">
        <v>707.44</v>
      </c>
      <c r="O33" s="55">
        <v>28.46</v>
      </c>
      <c r="P33" s="55">
        <v>1077.9100000000001</v>
      </c>
      <c r="Q33" s="55">
        <v>39.76</v>
      </c>
      <c r="R33" s="56">
        <v>28282.07</v>
      </c>
      <c r="S33" s="188"/>
      <c r="T33" s="189"/>
    </row>
    <row r="34" spans="1:20" ht="20.100000000000001" customHeight="1">
      <c r="A34" s="51"/>
      <c r="B34" s="83"/>
      <c r="C34" s="51" t="s">
        <v>72</v>
      </c>
      <c r="D34" s="84" t="s">
        <v>73</v>
      </c>
      <c r="E34" s="78">
        <v>23.01</v>
      </c>
      <c r="F34" s="54">
        <v>149.12</v>
      </c>
      <c r="G34" s="55">
        <v>88.76</v>
      </c>
      <c r="H34" s="55">
        <v>863.25</v>
      </c>
      <c r="I34" s="55">
        <v>5319.76</v>
      </c>
      <c r="J34" s="54">
        <v>21890.25</v>
      </c>
      <c r="K34" s="54">
        <v>119.35</v>
      </c>
      <c r="L34" s="54">
        <v>2180.0500000000002</v>
      </c>
      <c r="M34" s="55">
        <v>2530.19</v>
      </c>
      <c r="N34" s="55">
        <v>1010.97</v>
      </c>
      <c r="O34" s="55">
        <v>39.89</v>
      </c>
      <c r="P34" s="55">
        <v>1330.76</v>
      </c>
      <c r="Q34" s="55">
        <v>55.74</v>
      </c>
      <c r="R34" s="56">
        <v>35601.1</v>
      </c>
      <c r="S34" s="188"/>
      <c r="T34" s="189"/>
    </row>
    <row r="35" spans="1:20" ht="20.100000000000001" customHeight="1">
      <c r="A35" s="51"/>
      <c r="B35" s="83"/>
      <c r="C35" s="51" t="s">
        <v>74</v>
      </c>
      <c r="D35" s="85" t="s">
        <v>230</v>
      </c>
      <c r="E35" s="78">
        <v>0</v>
      </c>
      <c r="F35" s="54">
        <v>0</v>
      </c>
      <c r="G35" s="55">
        <v>0</v>
      </c>
      <c r="H35" s="55">
        <v>0</v>
      </c>
      <c r="I35" s="55">
        <v>0</v>
      </c>
      <c r="J35" s="54">
        <v>0</v>
      </c>
      <c r="K35" s="54">
        <v>0</v>
      </c>
      <c r="L35" s="54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6">
        <v>0</v>
      </c>
      <c r="S35" s="188"/>
      <c r="T35" s="189"/>
    </row>
    <row r="36" spans="1:20" ht="20.100000000000001" customHeight="1">
      <c r="A36" s="51"/>
      <c r="B36" s="86"/>
      <c r="C36" s="51" t="s">
        <v>75</v>
      </c>
      <c r="D36" s="84" t="s">
        <v>76</v>
      </c>
      <c r="E36" s="78">
        <v>60.83</v>
      </c>
      <c r="F36" s="54">
        <v>574.19000000000005</v>
      </c>
      <c r="G36" s="55">
        <v>16440.59</v>
      </c>
      <c r="H36" s="55">
        <v>4005.47</v>
      </c>
      <c r="I36" s="55">
        <v>14104.26</v>
      </c>
      <c r="J36" s="54">
        <v>51615.519999999997</v>
      </c>
      <c r="K36" s="54">
        <v>315.67</v>
      </c>
      <c r="L36" s="54">
        <v>5733.17</v>
      </c>
      <c r="M36" s="55">
        <v>13069.02</v>
      </c>
      <c r="N36" s="55">
        <v>3053.47</v>
      </c>
      <c r="O36" s="55">
        <v>105.56</v>
      </c>
      <c r="P36" s="55">
        <v>4634.88</v>
      </c>
      <c r="Q36" s="55">
        <v>147.44999999999999</v>
      </c>
      <c r="R36" s="56">
        <v>113860.08</v>
      </c>
      <c r="S36" s="188"/>
      <c r="T36" s="189"/>
    </row>
    <row r="37" spans="1:20" ht="20.100000000000001" customHeight="1">
      <c r="A37" s="87"/>
      <c r="B37" s="88" t="s">
        <v>77</v>
      </c>
      <c r="C37" s="89"/>
      <c r="D37" s="82" t="s">
        <v>78</v>
      </c>
      <c r="E37" s="78">
        <v>428851.17</v>
      </c>
      <c r="F37" s="54">
        <v>49301.760000000002</v>
      </c>
      <c r="G37" s="55">
        <v>49721.68</v>
      </c>
      <c r="H37" s="55">
        <v>72879.360000000001</v>
      </c>
      <c r="I37" s="55">
        <v>1897960.28</v>
      </c>
      <c r="J37" s="54">
        <v>4508598.4400000004</v>
      </c>
      <c r="K37" s="54">
        <v>31360.78</v>
      </c>
      <c r="L37" s="54">
        <v>2097616.0699999998</v>
      </c>
      <c r="M37" s="55">
        <v>379974.29</v>
      </c>
      <c r="N37" s="55">
        <v>301965.96000000002</v>
      </c>
      <c r="O37" s="55">
        <v>10487.22</v>
      </c>
      <c r="P37" s="55">
        <v>200135.91</v>
      </c>
      <c r="Q37" s="55">
        <v>14650.45</v>
      </c>
      <c r="R37" s="56">
        <v>10043503.369999999</v>
      </c>
      <c r="S37" s="188"/>
      <c r="T37" s="189"/>
    </row>
    <row r="38" spans="1:20" ht="20.100000000000001" customHeight="1">
      <c r="A38" s="51"/>
      <c r="B38" s="83"/>
      <c r="C38" s="89" t="s">
        <v>79</v>
      </c>
      <c r="D38" s="90" t="s">
        <v>80</v>
      </c>
      <c r="E38" s="78">
        <v>123002.4</v>
      </c>
      <c r="F38" s="54">
        <v>18436.650000000001</v>
      </c>
      <c r="G38" s="55">
        <v>15148.17</v>
      </c>
      <c r="H38" s="55">
        <v>25924.39</v>
      </c>
      <c r="I38" s="55">
        <v>463116.79</v>
      </c>
      <c r="J38" s="54">
        <v>1673552.07</v>
      </c>
      <c r="K38" s="54">
        <v>10131.780000000001</v>
      </c>
      <c r="L38" s="54">
        <v>351928.55</v>
      </c>
      <c r="M38" s="55">
        <v>232967.78</v>
      </c>
      <c r="N38" s="55">
        <v>108160.31</v>
      </c>
      <c r="O38" s="55">
        <v>3388.13</v>
      </c>
      <c r="P38" s="55">
        <v>77779.740000000005</v>
      </c>
      <c r="Q38" s="55">
        <v>4733.13</v>
      </c>
      <c r="R38" s="56">
        <v>3108269.89</v>
      </c>
      <c r="S38" s="188"/>
      <c r="T38" s="189"/>
    </row>
    <row r="39" spans="1:20" ht="20.100000000000001" customHeight="1" thickBot="1">
      <c r="A39" s="91"/>
      <c r="B39" s="92"/>
      <c r="C39" s="93" t="s">
        <v>81</v>
      </c>
      <c r="D39" s="94" t="s">
        <v>82</v>
      </c>
      <c r="E39" s="62">
        <v>305848.77</v>
      </c>
      <c r="F39" s="63">
        <v>30865.11</v>
      </c>
      <c r="G39" s="64">
        <v>34573.51</v>
      </c>
      <c r="H39" s="64">
        <v>46954.97</v>
      </c>
      <c r="I39" s="64">
        <v>1434843.49</v>
      </c>
      <c r="J39" s="63">
        <v>2835046.37</v>
      </c>
      <c r="K39" s="63">
        <v>21229</v>
      </c>
      <c r="L39" s="63">
        <v>1745687.52</v>
      </c>
      <c r="M39" s="64">
        <v>147006.51</v>
      </c>
      <c r="N39" s="64">
        <v>193805.65</v>
      </c>
      <c r="O39" s="64">
        <v>7099.09</v>
      </c>
      <c r="P39" s="64">
        <v>122356.17</v>
      </c>
      <c r="Q39" s="64">
        <v>9917.32</v>
      </c>
      <c r="R39" s="65">
        <v>6935233.4800000004</v>
      </c>
      <c r="S39" s="188"/>
      <c r="T39" s="189"/>
    </row>
    <row r="40" spans="1:20" ht="20.100000000000001" customHeight="1" thickBot="1">
      <c r="A40" s="95" t="s">
        <v>83</v>
      </c>
      <c r="B40" s="96"/>
      <c r="C40" s="97"/>
      <c r="D40" s="98" t="s">
        <v>84</v>
      </c>
      <c r="E40" s="155">
        <v>12660.4</v>
      </c>
      <c r="F40" s="37">
        <v>5134.58</v>
      </c>
      <c r="G40" s="38">
        <v>6141388.3799999999</v>
      </c>
      <c r="H40" s="38">
        <v>11224.14</v>
      </c>
      <c r="I40" s="38">
        <v>109055.56</v>
      </c>
      <c r="J40" s="37">
        <v>418818.01</v>
      </c>
      <c r="K40" s="37">
        <v>2423.4699999999998</v>
      </c>
      <c r="L40" s="37">
        <v>43026</v>
      </c>
      <c r="M40" s="38">
        <v>78616.69</v>
      </c>
      <c r="N40" s="38">
        <v>23515.47</v>
      </c>
      <c r="O40" s="38">
        <v>810.42</v>
      </c>
      <c r="P40" s="38">
        <v>600606.11</v>
      </c>
      <c r="Q40" s="38">
        <v>1132.1099999999999</v>
      </c>
      <c r="R40" s="39">
        <v>7448411.3399999999</v>
      </c>
      <c r="S40" s="188"/>
      <c r="T40" s="189"/>
    </row>
    <row r="41" spans="1:20" ht="20.100000000000001" customHeight="1" thickBot="1">
      <c r="A41" s="99" t="s">
        <v>85</v>
      </c>
      <c r="B41" s="100"/>
      <c r="C41" s="101"/>
      <c r="D41" s="102" t="s">
        <v>86</v>
      </c>
      <c r="E41" s="155">
        <v>2.1</v>
      </c>
      <c r="F41" s="37">
        <v>12.59</v>
      </c>
      <c r="G41" s="38">
        <v>2143.8200000000002</v>
      </c>
      <c r="H41" s="38">
        <v>385.41</v>
      </c>
      <c r="I41" s="38">
        <v>506.58</v>
      </c>
      <c r="J41" s="37">
        <v>1452.56</v>
      </c>
      <c r="K41" s="37">
        <v>11.26</v>
      </c>
      <c r="L41" s="37">
        <v>199.91</v>
      </c>
      <c r="M41" s="38">
        <v>870.75</v>
      </c>
      <c r="N41" s="38">
        <v>85.99</v>
      </c>
      <c r="O41" s="38">
        <v>3.76</v>
      </c>
      <c r="P41" s="38">
        <v>278.64999999999998</v>
      </c>
      <c r="Q41" s="38">
        <v>5.28</v>
      </c>
      <c r="R41" s="39">
        <v>5958.66</v>
      </c>
      <c r="S41" s="188"/>
      <c r="T41" s="189"/>
    </row>
    <row r="42" spans="1:20" ht="20.100000000000001" customHeight="1" thickBot="1">
      <c r="A42" s="7" t="s">
        <v>87</v>
      </c>
      <c r="B42" s="97"/>
      <c r="C42" s="103"/>
      <c r="D42" s="77" t="s">
        <v>88</v>
      </c>
      <c r="E42" s="155">
        <v>130509.27</v>
      </c>
      <c r="F42" s="37">
        <v>29144.95</v>
      </c>
      <c r="G42" s="38">
        <v>3606589.27</v>
      </c>
      <c r="H42" s="38">
        <v>60715.14</v>
      </c>
      <c r="I42" s="38">
        <v>1218802.19</v>
      </c>
      <c r="J42" s="37">
        <v>3433163.49</v>
      </c>
      <c r="K42" s="37">
        <v>28006.86</v>
      </c>
      <c r="L42" s="37">
        <v>2636368.56</v>
      </c>
      <c r="M42" s="38">
        <v>167017.84</v>
      </c>
      <c r="N42" s="38">
        <v>500530.67</v>
      </c>
      <c r="O42" s="38">
        <v>9365.68</v>
      </c>
      <c r="P42" s="38">
        <v>318306.26</v>
      </c>
      <c r="Q42" s="38">
        <v>14498.82</v>
      </c>
      <c r="R42" s="39">
        <v>12153019</v>
      </c>
      <c r="S42" s="188"/>
      <c r="T42" s="189"/>
    </row>
    <row r="43" spans="1:20" ht="20.100000000000001" customHeight="1">
      <c r="A43" s="104" t="s">
        <v>89</v>
      </c>
      <c r="B43" s="105"/>
      <c r="C43" s="9"/>
      <c r="D43" s="10" t="s">
        <v>90</v>
      </c>
      <c r="E43" s="48">
        <v>88068070.109999999</v>
      </c>
      <c r="F43" s="12">
        <v>14225.4</v>
      </c>
      <c r="G43" s="13">
        <v>100298339.29000001</v>
      </c>
      <c r="H43" s="13">
        <v>12377.74</v>
      </c>
      <c r="I43" s="13">
        <v>134313.53</v>
      </c>
      <c r="J43" s="12">
        <v>551162.28</v>
      </c>
      <c r="K43" s="12">
        <v>3008.61</v>
      </c>
      <c r="L43" s="12">
        <v>67517.5</v>
      </c>
      <c r="M43" s="13">
        <v>51843.27</v>
      </c>
      <c r="N43" s="13">
        <v>34182.300000000003</v>
      </c>
      <c r="O43" s="13">
        <v>1006.12</v>
      </c>
      <c r="P43" s="13">
        <v>28926.19</v>
      </c>
      <c r="Q43" s="13">
        <v>1405.49</v>
      </c>
      <c r="R43" s="14">
        <v>189266377.83000001</v>
      </c>
      <c r="S43" s="188"/>
      <c r="T43" s="189"/>
    </row>
    <row r="44" spans="1:20" ht="20.100000000000001" customHeight="1">
      <c r="A44" s="87"/>
      <c r="B44" s="80" t="s">
        <v>91</v>
      </c>
      <c r="C44" s="81"/>
      <c r="D44" s="52" t="s">
        <v>92</v>
      </c>
      <c r="E44" s="78">
        <v>51.68</v>
      </c>
      <c r="F44" s="54">
        <v>533.66</v>
      </c>
      <c r="G44" s="55">
        <v>72910391.239999995</v>
      </c>
      <c r="H44" s="55">
        <v>1695.79</v>
      </c>
      <c r="I44" s="55">
        <v>11908.35</v>
      </c>
      <c r="J44" s="54">
        <v>46292.36</v>
      </c>
      <c r="K44" s="54">
        <v>267.8</v>
      </c>
      <c r="L44" s="54">
        <v>5445.93</v>
      </c>
      <c r="M44" s="55">
        <v>7961.32</v>
      </c>
      <c r="N44" s="55">
        <v>2480.61</v>
      </c>
      <c r="O44" s="55">
        <v>89.54</v>
      </c>
      <c r="P44" s="55">
        <v>2602.1</v>
      </c>
      <c r="Q44" s="55">
        <v>125.07</v>
      </c>
      <c r="R44" s="56">
        <v>72989845.450000003</v>
      </c>
      <c r="S44" s="188"/>
      <c r="T44" s="189"/>
    </row>
    <row r="45" spans="1:20" ht="20.100000000000001" customHeight="1">
      <c r="A45" s="87"/>
      <c r="B45" s="80" t="s">
        <v>93</v>
      </c>
      <c r="C45" s="81"/>
      <c r="D45" s="52" t="s">
        <v>94</v>
      </c>
      <c r="E45" s="78">
        <v>88068018.430000007</v>
      </c>
      <c r="F45" s="54">
        <v>13691.74</v>
      </c>
      <c r="G45" s="55">
        <v>27387948.050000001</v>
      </c>
      <c r="H45" s="55">
        <v>10681.95</v>
      </c>
      <c r="I45" s="55">
        <v>122405.18</v>
      </c>
      <c r="J45" s="54">
        <v>504869.92</v>
      </c>
      <c r="K45" s="54">
        <v>2740.81</v>
      </c>
      <c r="L45" s="54">
        <v>62071.57</v>
      </c>
      <c r="M45" s="55">
        <v>43881.95</v>
      </c>
      <c r="N45" s="55">
        <v>31701.69</v>
      </c>
      <c r="O45" s="55">
        <v>916.58</v>
      </c>
      <c r="P45" s="55">
        <v>26324.09</v>
      </c>
      <c r="Q45" s="55">
        <v>1280.42</v>
      </c>
      <c r="R45" s="56">
        <v>116276532.38</v>
      </c>
      <c r="S45" s="188"/>
      <c r="T45" s="189"/>
    </row>
    <row r="46" spans="1:20" ht="17.25" customHeight="1">
      <c r="A46" s="89"/>
      <c r="B46" s="86"/>
      <c r="C46" s="51" t="s">
        <v>95</v>
      </c>
      <c r="D46" s="106" t="s">
        <v>96</v>
      </c>
      <c r="E46" s="78">
        <v>44685926.75</v>
      </c>
      <c r="F46" s="54">
        <v>12987.85</v>
      </c>
      <c r="G46" s="55">
        <v>27387559.760000002</v>
      </c>
      <c r="H46" s="55">
        <v>7748.67</v>
      </c>
      <c r="I46" s="55">
        <v>99253.94</v>
      </c>
      <c r="J46" s="54">
        <v>407916.4</v>
      </c>
      <c r="K46" s="54">
        <v>2218.8200000000002</v>
      </c>
      <c r="L46" s="54">
        <v>49408.23</v>
      </c>
      <c r="M46" s="55">
        <v>37184.089999999997</v>
      </c>
      <c r="N46" s="55">
        <v>27483.84</v>
      </c>
      <c r="O46" s="55">
        <v>742.02</v>
      </c>
      <c r="P46" s="55">
        <v>18690.310000000001</v>
      </c>
      <c r="Q46" s="55">
        <v>1036.57</v>
      </c>
      <c r="R46" s="56">
        <v>72738157.25</v>
      </c>
      <c r="S46" s="188"/>
      <c r="T46" s="189"/>
    </row>
    <row r="47" spans="1:20" ht="24.75" customHeight="1">
      <c r="A47" s="89"/>
      <c r="B47" s="86"/>
      <c r="C47" s="51" t="s">
        <v>97</v>
      </c>
      <c r="D47" s="106" t="s">
        <v>98</v>
      </c>
      <c r="E47" s="78">
        <v>43382091.68</v>
      </c>
      <c r="F47" s="54">
        <v>703.89</v>
      </c>
      <c r="G47" s="55">
        <v>388.29</v>
      </c>
      <c r="H47" s="55">
        <v>2933.28</v>
      </c>
      <c r="I47" s="55">
        <v>23151.24</v>
      </c>
      <c r="J47" s="54">
        <v>96953.52</v>
      </c>
      <c r="K47" s="54">
        <v>521.99</v>
      </c>
      <c r="L47" s="54">
        <v>12663.34</v>
      </c>
      <c r="M47" s="55">
        <v>6697.86</v>
      </c>
      <c r="N47" s="55">
        <v>4217.8500000000004</v>
      </c>
      <c r="O47" s="55">
        <v>174.56</v>
      </c>
      <c r="P47" s="55">
        <v>7633.78</v>
      </c>
      <c r="Q47" s="55">
        <v>243.85</v>
      </c>
      <c r="R47" s="56">
        <v>43538375.130000003</v>
      </c>
      <c r="S47" s="188"/>
      <c r="T47" s="189"/>
    </row>
    <row r="48" spans="1:20" ht="20.100000000000001" customHeight="1" thickBot="1">
      <c r="A48" s="51"/>
      <c r="B48" s="80" t="s">
        <v>99</v>
      </c>
      <c r="C48" s="81"/>
      <c r="D48" s="52" t="s">
        <v>100</v>
      </c>
      <c r="E48" s="62">
        <v>0</v>
      </c>
      <c r="F48" s="63">
        <v>0</v>
      </c>
      <c r="G48" s="64">
        <v>0</v>
      </c>
      <c r="H48" s="64">
        <v>0</v>
      </c>
      <c r="I48" s="64">
        <v>0</v>
      </c>
      <c r="J48" s="63">
        <v>0</v>
      </c>
      <c r="K48" s="63">
        <v>0</v>
      </c>
      <c r="L48" s="63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5">
        <v>0</v>
      </c>
      <c r="S48" s="188"/>
      <c r="T48" s="189"/>
    </row>
    <row r="49" spans="1:20" ht="20.100000000000001" customHeight="1">
      <c r="A49" s="104" t="s">
        <v>101</v>
      </c>
      <c r="B49" s="107"/>
      <c r="C49" s="9"/>
      <c r="D49" s="108" t="s">
        <v>102</v>
      </c>
      <c r="E49" s="48">
        <v>1479974.77</v>
      </c>
      <c r="F49" s="12">
        <v>21692.92</v>
      </c>
      <c r="G49" s="13">
        <v>22691652.890000001</v>
      </c>
      <c r="H49" s="13">
        <v>66710.25</v>
      </c>
      <c r="I49" s="13">
        <v>600516.9</v>
      </c>
      <c r="J49" s="12">
        <v>1881861.5</v>
      </c>
      <c r="K49" s="12">
        <v>13335.66</v>
      </c>
      <c r="L49" s="12">
        <v>373102.78</v>
      </c>
      <c r="M49" s="13">
        <v>721637.33</v>
      </c>
      <c r="N49" s="13">
        <v>115138.24000000001</v>
      </c>
      <c r="O49" s="13">
        <v>4672.96</v>
      </c>
      <c r="P49" s="13">
        <v>139726.47</v>
      </c>
      <c r="Q49" s="13">
        <v>6229.83</v>
      </c>
      <c r="R49" s="14">
        <v>28116252.5</v>
      </c>
      <c r="S49" s="188"/>
      <c r="T49" s="189"/>
    </row>
    <row r="50" spans="1:20" ht="20.100000000000001" customHeight="1">
      <c r="A50" s="87"/>
      <c r="B50" s="88" t="s">
        <v>103</v>
      </c>
      <c r="C50" s="18"/>
      <c r="D50" s="19" t="s">
        <v>104</v>
      </c>
      <c r="E50" s="78">
        <v>1477018.57</v>
      </c>
      <c r="F50" s="54">
        <v>10128.98</v>
      </c>
      <c r="G50" s="55">
        <v>16208636.48</v>
      </c>
      <c r="H50" s="55">
        <v>30442.59</v>
      </c>
      <c r="I50" s="55">
        <v>296031.03999999998</v>
      </c>
      <c r="J50" s="54">
        <v>1079986.5</v>
      </c>
      <c r="K50" s="54">
        <v>6601.14</v>
      </c>
      <c r="L50" s="54">
        <v>181935.93</v>
      </c>
      <c r="M50" s="55">
        <v>210109.31</v>
      </c>
      <c r="N50" s="55">
        <v>57891.15</v>
      </c>
      <c r="O50" s="55">
        <v>2207.4899999999998</v>
      </c>
      <c r="P50" s="55">
        <v>66685.320000000007</v>
      </c>
      <c r="Q50" s="55">
        <v>3083.77</v>
      </c>
      <c r="R50" s="56">
        <v>19630758.27</v>
      </c>
      <c r="S50" s="188"/>
      <c r="T50" s="189"/>
    </row>
    <row r="51" spans="1:20" ht="30.75" customHeight="1">
      <c r="A51" s="87"/>
      <c r="B51" s="88"/>
      <c r="C51" s="51" t="s">
        <v>105</v>
      </c>
      <c r="D51" s="19" t="s">
        <v>106</v>
      </c>
      <c r="E51" s="78">
        <v>24388.11</v>
      </c>
      <c r="F51" s="54">
        <v>3126.87</v>
      </c>
      <c r="G51" s="55">
        <v>6267861.1100000003</v>
      </c>
      <c r="H51" s="55">
        <v>10963.47</v>
      </c>
      <c r="I51" s="55">
        <v>97556.9</v>
      </c>
      <c r="J51" s="54">
        <v>346650.45</v>
      </c>
      <c r="K51" s="54">
        <v>2177.4699999999998</v>
      </c>
      <c r="L51" s="54">
        <v>60419.08</v>
      </c>
      <c r="M51" s="55">
        <v>78589.95</v>
      </c>
      <c r="N51" s="55">
        <v>18231.03</v>
      </c>
      <c r="O51" s="55">
        <v>728.18</v>
      </c>
      <c r="P51" s="55">
        <v>24764.12</v>
      </c>
      <c r="Q51" s="55">
        <v>1017.22</v>
      </c>
      <c r="R51" s="56">
        <v>6936473.96</v>
      </c>
      <c r="S51" s="188"/>
      <c r="T51" s="189"/>
    </row>
    <row r="52" spans="1:20" ht="31.5" customHeight="1">
      <c r="A52" s="109"/>
      <c r="B52" s="88"/>
      <c r="C52" s="51" t="s">
        <v>107</v>
      </c>
      <c r="D52" s="19" t="s">
        <v>108</v>
      </c>
      <c r="E52" s="78">
        <v>1436826.76</v>
      </c>
      <c r="F52" s="54">
        <v>4000.45</v>
      </c>
      <c r="G52" s="55">
        <v>2777339.28</v>
      </c>
      <c r="H52" s="55">
        <v>10498.99</v>
      </c>
      <c r="I52" s="55">
        <v>107418.05</v>
      </c>
      <c r="J52" s="54">
        <v>402817.12</v>
      </c>
      <c r="K52" s="54">
        <v>2393.83</v>
      </c>
      <c r="L52" s="54">
        <v>63926.73</v>
      </c>
      <c r="M52" s="55">
        <v>66984.55</v>
      </c>
      <c r="N52" s="55">
        <v>21726.82</v>
      </c>
      <c r="O52" s="55">
        <v>800.51</v>
      </c>
      <c r="P52" s="55">
        <v>22799.98</v>
      </c>
      <c r="Q52" s="55">
        <v>1118.3</v>
      </c>
      <c r="R52" s="56">
        <v>4918651.37</v>
      </c>
      <c r="S52" s="188"/>
      <c r="T52" s="189"/>
    </row>
    <row r="53" spans="1:20" ht="20.100000000000001" customHeight="1">
      <c r="A53" s="109"/>
      <c r="B53" s="88"/>
      <c r="C53" s="51" t="s">
        <v>109</v>
      </c>
      <c r="D53" s="19" t="s">
        <v>110</v>
      </c>
      <c r="E53" s="78">
        <v>15803.7</v>
      </c>
      <c r="F53" s="54">
        <v>3001.66</v>
      </c>
      <c r="G53" s="55">
        <v>7163436.0899999999</v>
      </c>
      <c r="H53" s="55">
        <v>8980.1299999999992</v>
      </c>
      <c r="I53" s="55">
        <v>91056.09</v>
      </c>
      <c r="J53" s="54">
        <v>330518.93</v>
      </c>
      <c r="K53" s="54">
        <v>2029.84</v>
      </c>
      <c r="L53" s="54">
        <v>57590.12</v>
      </c>
      <c r="M53" s="55">
        <v>64534.81</v>
      </c>
      <c r="N53" s="55">
        <v>17933.3</v>
      </c>
      <c r="O53" s="55">
        <v>678.8</v>
      </c>
      <c r="P53" s="55">
        <v>19121.22</v>
      </c>
      <c r="Q53" s="55">
        <v>948.25</v>
      </c>
      <c r="R53" s="56">
        <v>7775632.9400000004</v>
      </c>
      <c r="S53" s="188"/>
      <c r="T53" s="189"/>
    </row>
    <row r="54" spans="1:20" ht="20.100000000000001" customHeight="1" thickBot="1">
      <c r="A54" s="156"/>
      <c r="B54" s="157" t="s">
        <v>111</v>
      </c>
      <c r="C54" s="158"/>
      <c r="D54" s="159" t="s">
        <v>112</v>
      </c>
      <c r="E54" s="160">
        <v>2956.2</v>
      </c>
      <c r="F54" s="161">
        <v>11563.94</v>
      </c>
      <c r="G54" s="162">
        <v>6483016.4100000001</v>
      </c>
      <c r="H54" s="162">
        <v>36267.660000000003</v>
      </c>
      <c r="I54" s="162">
        <v>304485.86</v>
      </c>
      <c r="J54" s="161">
        <v>801875</v>
      </c>
      <c r="K54" s="161">
        <v>6734.52</v>
      </c>
      <c r="L54" s="161">
        <v>191166.85</v>
      </c>
      <c r="M54" s="162">
        <v>511528.02</v>
      </c>
      <c r="N54" s="162">
        <v>57247.09</v>
      </c>
      <c r="O54" s="162">
        <v>2465.4699999999998</v>
      </c>
      <c r="P54" s="162">
        <v>73041.149999999994</v>
      </c>
      <c r="Q54" s="162">
        <v>3146.06</v>
      </c>
      <c r="R54" s="163">
        <v>8485494.2300000004</v>
      </c>
      <c r="S54" s="188"/>
      <c r="T54" s="189"/>
    </row>
    <row r="55" spans="1:20" ht="23.25" customHeight="1">
      <c r="A55" s="104" t="s">
        <v>113</v>
      </c>
      <c r="B55" s="107"/>
      <c r="C55" s="9"/>
      <c r="D55" s="10" t="s">
        <v>114</v>
      </c>
      <c r="E55" s="11">
        <v>14567071.66</v>
      </c>
      <c r="F55" s="12">
        <v>471994.03</v>
      </c>
      <c r="G55" s="13">
        <v>66562737.509999998</v>
      </c>
      <c r="H55" s="13">
        <v>6149584.7000000002</v>
      </c>
      <c r="I55" s="13">
        <v>10164609.08</v>
      </c>
      <c r="J55" s="12">
        <v>41338700.869999997</v>
      </c>
      <c r="K55" s="12">
        <v>209530.35</v>
      </c>
      <c r="L55" s="12">
        <v>3007008.23</v>
      </c>
      <c r="M55" s="13">
        <v>2161504.14</v>
      </c>
      <c r="N55" s="13">
        <v>3788619.73</v>
      </c>
      <c r="O55" s="13">
        <v>71251.009999999995</v>
      </c>
      <c r="P55" s="13">
        <v>1211716.94</v>
      </c>
      <c r="Q55" s="13">
        <v>111480.45</v>
      </c>
      <c r="R55" s="14">
        <v>149815808.69999999</v>
      </c>
      <c r="S55" s="188"/>
      <c r="T55" s="189"/>
    </row>
    <row r="56" spans="1:20" ht="27.75" customHeight="1">
      <c r="A56" s="79"/>
      <c r="B56" s="80" t="s">
        <v>115</v>
      </c>
      <c r="C56" s="81"/>
      <c r="D56" s="52" t="s">
        <v>116</v>
      </c>
      <c r="E56" s="78">
        <v>12772406.130000001</v>
      </c>
      <c r="F56" s="54">
        <v>314951.21999999997</v>
      </c>
      <c r="G56" s="55">
        <v>209884.27</v>
      </c>
      <c r="H56" s="55">
        <v>5674885.79</v>
      </c>
      <c r="I56" s="55">
        <v>7703772.4199999999</v>
      </c>
      <c r="J56" s="54">
        <v>31284215.690000001</v>
      </c>
      <c r="K56" s="54">
        <v>154942.51</v>
      </c>
      <c r="L56" s="54">
        <v>2043381.73</v>
      </c>
      <c r="M56" s="55">
        <v>1191882.75</v>
      </c>
      <c r="N56" s="55">
        <v>3077335.87</v>
      </c>
      <c r="O56" s="55">
        <v>52481.26</v>
      </c>
      <c r="P56" s="55">
        <v>823774.5</v>
      </c>
      <c r="Q56" s="55">
        <v>86352.6</v>
      </c>
      <c r="R56" s="56">
        <v>65390266.740000002</v>
      </c>
      <c r="S56" s="188"/>
      <c r="T56" s="189"/>
    </row>
    <row r="57" spans="1:20" ht="30.75" customHeight="1">
      <c r="A57" s="51"/>
      <c r="B57" s="83"/>
      <c r="C57" s="51" t="s">
        <v>117</v>
      </c>
      <c r="D57" s="58" t="s">
        <v>118</v>
      </c>
      <c r="E57" s="78">
        <v>3493568.42</v>
      </c>
      <c r="F57" s="54">
        <v>26217.61</v>
      </c>
      <c r="G57" s="55">
        <v>35431.56</v>
      </c>
      <c r="H57" s="55">
        <v>841321.5</v>
      </c>
      <c r="I57" s="55">
        <v>810223.05</v>
      </c>
      <c r="J57" s="54">
        <v>3468113.67</v>
      </c>
      <c r="K57" s="54">
        <v>17941.96</v>
      </c>
      <c r="L57" s="54">
        <v>347062.99</v>
      </c>
      <c r="M57" s="55">
        <v>182384.11</v>
      </c>
      <c r="N57" s="55">
        <v>166049.29</v>
      </c>
      <c r="O57" s="55">
        <v>5999.88</v>
      </c>
      <c r="P57" s="55">
        <v>97672.72</v>
      </c>
      <c r="Q57" s="55">
        <v>8490.11</v>
      </c>
      <c r="R57" s="56">
        <v>9500476.8699999992</v>
      </c>
      <c r="S57" s="188"/>
      <c r="T57" s="189"/>
    </row>
    <row r="58" spans="1:20" ht="27.75" customHeight="1">
      <c r="A58" s="51"/>
      <c r="B58" s="83"/>
      <c r="C58" s="51" t="s">
        <v>119</v>
      </c>
      <c r="D58" s="58" t="s">
        <v>120</v>
      </c>
      <c r="E58" s="78">
        <v>922087.16</v>
      </c>
      <c r="F58" s="54">
        <v>98122.99</v>
      </c>
      <c r="G58" s="55">
        <v>37871.800000000003</v>
      </c>
      <c r="H58" s="55">
        <v>2195324.5499999998</v>
      </c>
      <c r="I58" s="55">
        <v>1868300.66</v>
      </c>
      <c r="J58" s="54">
        <v>8428341.3100000005</v>
      </c>
      <c r="K58" s="54">
        <v>41723.49</v>
      </c>
      <c r="L58" s="54">
        <v>470282.5</v>
      </c>
      <c r="M58" s="55">
        <v>397716.69</v>
      </c>
      <c r="N58" s="55">
        <v>1279635.3600000001</v>
      </c>
      <c r="O58" s="55">
        <v>13952.59</v>
      </c>
      <c r="P58" s="55">
        <v>218727.46</v>
      </c>
      <c r="Q58" s="55">
        <v>19491.47</v>
      </c>
      <c r="R58" s="56">
        <v>15991578.029999999</v>
      </c>
      <c r="S58" s="188"/>
      <c r="T58" s="189"/>
    </row>
    <row r="59" spans="1:20" ht="27.75" customHeight="1">
      <c r="A59" s="51"/>
      <c r="B59" s="83"/>
      <c r="C59" s="51" t="s">
        <v>121</v>
      </c>
      <c r="D59" s="58" t="s">
        <v>122</v>
      </c>
      <c r="E59" s="78">
        <v>8356750.5499999998</v>
      </c>
      <c r="F59" s="54">
        <v>190610.62</v>
      </c>
      <c r="G59" s="55">
        <v>136580.91</v>
      </c>
      <c r="H59" s="55">
        <v>2638239.7400000002</v>
      </c>
      <c r="I59" s="55">
        <v>5025248.71</v>
      </c>
      <c r="J59" s="54">
        <v>19387760.710000001</v>
      </c>
      <c r="K59" s="54">
        <v>95277.06</v>
      </c>
      <c r="L59" s="54">
        <v>1226036.24</v>
      </c>
      <c r="M59" s="55">
        <v>611781.94999999995</v>
      </c>
      <c r="N59" s="55">
        <v>1631651.22</v>
      </c>
      <c r="O59" s="55">
        <v>32528.79</v>
      </c>
      <c r="P59" s="55">
        <v>507374.32</v>
      </c>
      <c r="Q59" s="55">
        <v>58371.02</v>
      </c>
      <c r="R59" s="56">
        <v>39898211.840000004</v>
      </c>
      <c r="S59" s="188"/>
      <c r="T59" s="189"/>
    </row>
    <row r="60" spans="1:20" ht="30.75" customHeight="1">
      <c r="A60" s="51"/>
      <c r="B60" s="83"/>
      <c r="C60" s="51" t="s">
        <v>123</v>
      </c>
      <c r="D60" s="58" t="s">
        <v>124</v>
      </c>
      <c r="E60" s="78">
        <v>0</v>
      </c>
      <c r="F60" s="54">
        <v>0</v>
      </c>
      <c r="G60" s="55">
        <v>0</v>
      </c>
      <c r="H60" s="55">
        <v>0</v>
      </c>
      <c r="I60" s="55">
        <v>0</v>
      </c>
      <c r="J60" s="54">
        <v>0</v>
      </c>
      <c r="K60" s="54">
        <v>0</v>
      </c>
      <c r="L60" s="54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6">
        <v>0</v>
      </c>
      <c r="S60" s="188"/>
      <c r="T60" s="189"/>
    </row>
    <row r="61" spans="1:20" ht="30.75" customHeight="1">
      <c r="A61" s="51"/>
      <c r="B61" s="83"/>
      <c r="C61" s="51" t="s">
        <v>125</v>
      </c>
      <c r="D61" s="58" t="s">
        <v>126</v>
      </c>
      <c r="E61" s="78">
        <v>0</v>
      </c>
      <c r="F61" s="54">
        <v>0</v>
      </c>
      <c r="G61" s="55">
        <v>0</v>
      </c>
      <c r="H61" s="55">
        <v>0</v>
      </c>
      <c r="I61" s="55">
        <v>0</v>
      </c>
      <c r="J61" s="54">
        <v>0</v>
      </c>
      <c r="K61" s="54">
        <v>0</v>
      </c>
      <c r="L61" s="54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6">
        <v>0</v>
      </c>
      <c r="S61" s="188"/>
      <c r="T61" s="189"/>
    </row>
    <row r="62" spans="1:20" ht="24" customHeight="1">
      <c r="A62" s="79"/>
      <c r="B62" s="80" t="s">
        <v>127</v>
      </c>
      <c r="C62" s="81"/>
      <c r="D62" s="52" t="s">
        <v>128</v>
      </c>
      <c r="E62" s="78">
        <v>1676315.96</v>
      </c>
      <c r="F62" s="54">
        <v>145607.59</v>
      </c>
      <c r="G62" s="55">
        <v>64503124.399999999</v>
      </c>
      <c r="H62" s="55">
        <v>455688.93</v>
      </c>
      <c r="I62" s="55">
        <v>2214467.67</v>
      </c>
      <c r="J62" s="54">
        <v>9072807.7400000002</v>
      </c>
      <c r="K62" s="54">
        <v>49124.7</v>
      </c>
      <c r="L62" s="54">
        <v>850566.29</v>
      </c>
      <c r="M62" s="55">
        <v>846507.76</v>
      </c>
      <c r="N62" s="55">
        <v>659977.81000000006</v>
      </c>
      <c r="O62" s="55">
        <v>16942.84</v>
      </c>
      <c r="P62" s="55">
        <v>343718.77</v>
      </c>
      <c r="Q62" s="55">
        <v>22575.69</v>
      </c>
      <c r="R62" s="110">
        <v>80857426.150000006</v>
      </c>
      <c r="S62" s="188"/>
      <c r="T62" s="189"/>
    </row>
    <row r="63" spans="1:20" ht="29.25" customHeight="1">
      <c r="A63" s="51"/>
      <c r="B63" s="83"/>
      <c r="C63" s="51" t="s">
        <v>129</v>
      </c>
      <c r="D63" s="58" t="s">
        <v>130</v>
      </c>
      <c r="E63" s="78">
        <v>1010469.17</v>
      </c>
      <c r="F63" s="54">
        <v>44644.88</v>
      </c>
      <c r="G63" s="55">
        <v>14547298.77</v>
      </c>
      <c r="H63" s="55">
        <v>24373.71</v>
      </c>
      <c r="I63" s="55">
        <v>337350.25</v>
      </c>
      <c r="J63" s="54">
        <v>1279787.3</v>
      </c>
      <c r="K63" s="54">
        <v>7331.81</v>
      </c>
      <c r="L63" s="54">
        <v>168674.2</v>
      </c>
      <c r="M63" s="55">
        <v>186115.13</v>
      </c>
      <c r="N63" s="55">
        <v>99374.93</v>
      </c>
      <c r="O63" s="55">
        <v>2451.7800000000002</v>
      </c>
      <c r="P63" s="55">
        <v>54446.3</v>
      </c>
      <c r="Q63" s="55">
        <v>3425.11</v>
      </c>
      <c r="R63" s="110">
        <v>17765743.34</v>
      </c>
      <c r="S63" s="188"/>
      <c r="T63" s="189"/>
    </row>
    <row r="64" spans="1:20" ht="31.5" customHeight="1">
      <c r="A64" s="51"/>
      <c r="B64" s="83"/>
      <c r="C64" s="51" t="s">
        <v>131</v>
      </c>
      <c r="D64" s="58" t="s">
        <v>132</v>
      </c>
      <c r="E64" s="78">
        <v>111055.31</v>
      </c>
      <c r="F64" s="54">
        <v>33181.589999999997</v>
      </c>
      <c r="G64" s="55">
        <v>15199339.58</v>
      </c>
      <c r="H64" s="55">
        <v>149920.99</v>
      </c>
      <c r="I64" s="55">
        <v>506005.52</v>
      </c>
      <c r="J64" s="54">
        <v>1999554.33</v>
      </c>
      <c r="K64" s="54">
        <v>11272.18</v>
      </c>
      <c r="L64" s="54">
        <v>208018.91</v>
      </c>
      <c r="M64" s="55">
        <v>305736.27</v>
      </c>
      <c r="N64" s="55">
        <v>168379.31</v>
      </c>
      <c r="O64" s="55">
        <v>3769.51</v>
      </c>
      <c r="P64" s="55">
        <v>78873.289999999994</v>
      </c>
      <c r="Q64" s="55">
        <v>5265.91</v>
      </c>
      <c r="R64" s="110">
        <v>18780372.699999999</v>
      </c>
      <c r="S64" s="188"/>
      <c r="T64" s="189"/>
    </row>
    <row r="65" spans="1:20" ht="27" customHeight="1">
      <c r="A65" s="51"/>
      <c r="B65" s="83"/>
      <c r="C65" s="51" t="s">
        <v>133</v>
      </c>
      <c r="D65" s="58" t="s">
        <v>134</v>
      </c>
      <c r="E65" s="78">
        <v>552931.06999999995</v>
      </c>
      <c r="F65" s="55">
        <v>67268.2</v>
      </c>
      <c r="G65" s="55">
        <v>34748407.5</v>
      </c>
      <c r="H65" s="55">
        <v>278326.34000000003</v>
      </c>
      <c r="I65" s="55">
        <v>1357094.63</v>
      </c>
      <c r="J65" s="55">
        <v>5745152.96</v>
      </c>
      <c r="K65" s="55">
        <v>30212.07</v>
      </c>
      <c r="L65" s="55">
        <v>465722.74</v>
      </c>
      <c r="M65" s="55">
        <v>342262.05</v>
      </c>
      <c r="N65" s="55">
        <v>388417.57</v>
      </c>
      <c r="O65" s="55">
        <v>10618.33</v>
      </c>
      <c r="P65" s="55">
        <v>206733.89</v>
      </c>
      <c r="Q65" s="55">
        <v>13740.44</v>
      </c>
      <c r="R65" s="110">
        <v>44206887.789999999</v>
      </c>
      <c r="S65" s="188"/>
      <c r="T65" s="189"/>
    </row>
    <row r="66" spans="1:20" ht="30.75" customHeight="1">
      <c r="A66" s="51"/>
      <c r="B66" s="83"/>
      <c r="C66" s="51" t="s">
        <v>135</v>
      </c>
      <c r="D66" s="58" t="s">
        <v>136</v>
      </c>
      <c r="E66" s="78">
        <v>1846.54</v>
      </c>
      <c r="F66" s="54">
        <v>437.83</v>
      </c>
      <c r="G66" s="55">
        <v>4301.04</v>
      </c>
      <c r="H66" s="55">
        <v>2195.6999999999998</v>
      </c>
      <c r="I66" s="55">
        <v>10799.7</v>
      </c>
      <c r="J66" s="54">
        <v>36399.269999999997</v>
      </c>
      <c r="K66" s="54">
        <v>236.52</v>
      </c>
      <c r="L66" s="54">
        <v>6291.46</v>
      </c>
      <c r="M66" s="55">
        <v>10078.76</v>
      </c>
      <c r="N66" s="55">
        <v>3249.87</v>
      </c>
      <c r="O66" s="55">
        <v>79.11</v>
      </c>
      <c r="P66" s="55">
        <v>2465.9699999999998</v>
      </c>
      <c r="Q66" s="55">
        <v>110.51</v>
      </c>
      <c r="R66" s="56">
        <v>78492.28</v>
      </c>
      <c r="S66" s="188"/>
      <c r="T66" s="189"/>
    </row>
    <row r="67" spans="1:20" ht="30.75" customHeight="1">
      <c r="A67" s="51"/>
      <c r="B67" s="83"/>
      <c r="C67" s="51" t="s">
        <v>137</v>
      </c>
      <c r="D67" s="58" t="s">
        <v>138</v>
      </c>
      <c r="E67" s="78">
        <v>13.87</v>
      </c>
      <c r="F67" s="54">
        <v>75.09</v>
      </c>
      <c r="G67" s="55">
        <v>3777.51</v>
      </c>
      <c r="H67" s="55">
        <v>872.19</v>
      </c>
      <c r="I67" s="55">
        <v>3217.57</v>
      </c>
      <c r="J67" s="54">
        <v>11913.88</v>
      </c>
      <c r="K67" s="54">
        <v>72.12</v>
      </c>
      <c r="L67" s="54">
        <v>1858.98</v>
      </c>
      <c r="M67" s="55">
        <v>2315.5500000000002</v>
      </c>
      <c r="N67" s="55">
        <v>556.13</v>
      </c>
      <c r="O67" s="55">
        <v>24.11</v>
      </c>
      <c r="P67" s="55">
        <v>1199.32</v>
      </c>
      <c r="Q67" s="55">
        <v>33.72</v>
      </c>
      <c r="R67" s="56">
        <v>25930.04</v>
      </c>
      <c r="S67" s="188"/>
      <c r="T67" s="189"/>
    </row>
    <row r="68" spans="1:20" ht="27.75" customHeight="1" thickBot="1">
      <c r="A68" s="51"/>
      <c r="B68" s="80" t="s">
        <v>139</v>
      </c>
      <c r="C68" s="51"/>
      <c r="D68" s="52" t="s">
        <v>140</v>
      </c>
      <c r="E68" s="78">
        <v>118349.57</v>
      </c>
      <c r="F68" s="54">
        <v>11435.22</v>
      </c>
      <c r="G68" s="55">
        <v>1849728.84</v>
      </c>
      <c r="H68" s="55">
        <v>19009.98</v>
      </c>
      <c r="I68" s="55">
        <v>246368.99</v>
      </c>
      <c r="J68" s="54">
        <v>981677.44</v>
      </c>
      <c r="K68" s="54">
        <v>5463.14</v>
      </c>
      <c r="L68" s="54">
        <v>113060.21</v>
      </c>
      <c r="M68" s="55">
        <v>123113.63</v>
      </c>
      <c r="N68" s="55">
        <v>51306.05</v>
      </c>
      <c r="O68" s="55">
        <v>1826.91</v>
      </c>
      <c r="P68" s="55">
        <v>44223.67</v>
      </c>
      <c r="Q68" s="55">
        <v>2552.16</v>
      </c>
      <c r="R68" s="56">
        <v>3568115.81</v>
      </c>
      <c r="S68" s="188"/>
      <c r="T68" s="189"/>
    </row>
    <row r="69" spans="1:20" ht="20.100000000000001" customHeight="1">
      <c r="A69" s="104" t="s">
        <v>141</v>
      </c>
      <c r="B69" s="9"/>
      <c r="C69" s="111"/>
      <c r="D69" s="77" t="s">
        <v>142</v>
      </c>
      <c r="E69" s="11">
        <v>2464924.9700000002</v>
      </c>
      <c r="F69" s="12">
        <v>175873.92000000001</v>
      </c>
      <c r="G69" s="13">
        <v>9200185.8699999992</v>
      </c>
      <c r="H69" s="13">
        <v>636426.52</v>
      </c>
      <c r="I69" s="13">
        <v>5609718.2300000004</v>
      </c>
      <c r="J69" s="12">
        <v>22998938.870000001</v>
      </c>
      <c r="K69" s="12">
        <v>120460.18</v>
      </c>
      <c r="L69" s="12">
        <v>2001967.88</v>
      </c>
      <c r="M69" s="13">
        <v>1452544.48</v>
      </c>
      <c r="N69" s="13">
        <v>1013508.92</v>
      </c>
      <c r="O69" s="13">
        <v>39844.400000000001</v>
      </c>
      <c r="P69" s="13">
        <v>842247.43</v>
      </c>
      <c r="Q69" s="13">
        <v>55463.09</v>
      </c>
      <c r="R69" s="112">
        <v>46612104.759999998</v>
      </c>
      <c r="S69" s="188"/>
      <c r="T69" s="189"/>
    </row>
    <row r="70" spans="1:20" ht="27.75" customHeight="1">
      <c r="A70" s="79"/>
      <c r="B70" s="113" t="s">
        <v>143</v>
      </c>
      <c r="C70" s="114"/>
      <c r="D70" s="82" t="s">
        <v>144</v>
      </c>
      <c r="E70" s="78">
        <v>1016890.35</v>
      </c>
      <c r="F70" s="54">
        <v>57760.56</v>
      </c>
      <c r="G70" s="55">
        <v>1744895.98</v>
      </c>
      <c r="H70" s="55">
        <v>170485.56</v>
      </c>
      <c r="I70" s="55">
        <v>1856808.47</v>
      </c>
      <c r="J70" s="54">
        <v>6841406.6299999999</v>
      </c>
      <c r="K70" s="54">
        <v>38184.800000000003</v>
      </c>
      <c r="L70" s="54">
        <v>746659.59</v>
      </c>
      <c r="M70" s="55">
        <v>532798.11</v>
      </c>
      <c r="N70" s="55">
        <v>320956.21999999997</v>
      </c>
      <c r="O70" s="55">
        <v>12188.61</v>
      </c>
      <c r="P70" s="55">
        <v>251506.58</v>
      </c>
      <c r="Q70" s="55">
        <v>17027.3</v>
      </c>
      <c r="R70" s="110">
        <v>13607568.76</v>
      </c>
      <c r="S70" s="188"/>
      <c r="T70" s="189"/>
    </row>
    <row r="71" spans="1:20" ht="20.100000000000001" customHeight="1">
      <c r="A71" s="51"/>
      <c r="B71" s="51"/>
      <c r="C71" s="115" t="s">
        <v>145</v>
      </c>
      <c r="D71" s="84" t="s">
        <v>146</v>
      </c>
      <c r="E71" s="116">
        <v>806057.13</v>
      </c>
      <c r="F71" s="55">
        <v>46862.13</v>
      </c>
      <c r="G71" s="55">
        <v>1704191.24</v>
      </c>
      <c r="H71" s="55">
        <v>144605.13</v>
      </c>
      <c r="I71" s="55">
        <v>1526316.32</v>
      </c>
      <c r="J71" s="55">
        <v>5453350.0899999999</v>
      </c>
      <c r="K71" s="55">
        <v>29105.35</v>
      </c>
      <c r="L71" s="55">
        <v>608488.64</v>
      </c>
      <c r="M71" s="55">
        <v>424136.2</v>
      </c>
      <c r="N71" s="55">
        <v>253316.86</v>
      </c>
      <c r="O71" s="55">
        <v>9733.02</v>
      </c>
      <c r="P71" s="55">
        <v>191378.51</v>
      </c>
      <c r="Q71" s="55">
        <v>13596.84</v>
      </c>
      <c r="R71" s="55">
        <v>11211137.460000001</v>
      </c>
      <c r="S71" s="188"/>
      <c r="T71" s="189"/>
    </row>
    <row r="72" spans="1:20" ht="20.100000000000001" customHeight="1">
      <c r="A72" s="51"/>
      <c r="B72" s="51"/>
      <c r="C72" s="115" t="s">
        <v>147</v>
      </c>
      <c r="D72" s="84" t="s">
        <v>148</v>
      </c>
      <c r="E72" s="116">
        <v>210833.22</v>
      </c>
      <c r="F72" s="55">
        <v>10898.43</v>
      </c>
      <c r="G72" s="55">
        <v>40704.74</v>
      </c>
      <c r="H72" s="55">
        <v>25880.43</v>
      </c>
      <c r="I72" s="55">
        <v>330492.15000000002</v>
      </c>
      <c r="J72" s="55">
        <v>1388056.54</v>
      </c>
      <c r="K72" s="55">
        <v>9079.4500000000007</v>
      </c>
      <c r="L72" s="55">
        <v>138170.95000000001</v>
      </c>
      <c r="M72" s="55">
        <v>108661.91</v>
      </c>
      <c r="N72" s="55">
        <v>67639.360000000001</v>
      </c>
      <c r="O72" s="55">
        <v>2455.59</v>
      </c>
      <c r="P72" s="55">
        <v>60128.07</v>
      </c>
      <c r="Q72" s="55">
        <v>3430.46</v>
      </c>
      <c r="R72" s="55">
        <v>2396431.2999999998</v>
      </c>
      <c r="S72" s="188"/>
      <c r="T72" s="189"/>
    </row>
    <row r="73" spans="1:20" ht="30.75" customHeight="1">
      <c r="A73" s="51"/>
      <c r="B73" s="113" t="s">
        <v>149</v>
      </c>
      <c r="C73" s="115"/>
      <c r="D73" s="82" t="s">
        <v>150</v>
      </c>
      <c r="E73" s="78">
        <v>41660.730000000003</v>
      </c>
      <c r="F73" s="54">
        <v>9401.18</v>
      </c>
      <c r="G73" s="55">
        <v>45225.24</v>
      </c>
      <c r="H73" s="55">
        <v>30493.98</v>
      </c>
      <c r="I73" s="55">
        <v>278327.46999999997</v>
      </c>
      <c r="J73" s="54">
        <v>1216012.54</v>
      </c>
      <c r="K73" s="54">
        <v>6178.27</v>
      </c>
      <c r="L73" s="54">
        <v>86913.56</v>
      </c>
      <c r="M73" s="55">
        <v>73774.960000000006</v>
      </c>
      <c r="N73" s="55">
        <v>72956.2</v>
      </c>
      <c r="O73" s="55">
        <v>2066.09</v>
      </c>
      <c r="P73" s="55">
        <v>44619.94</v>
      </c>
      <c r="Q73" s="55">
        <v>2886.25</v>
      </c>
      <c r="R73" s="56">
        <v>1910516.41</v>
      </c>
      <c r="S73" s="188"/>
      <c r="T73" s="189"/>
    </row>
    <row r="74" spans="1:20" ht="26.25" customHeight="1">
      <c r="A74" s="87"/>
      <c r="B74" s="113" t="s">
        <v>151</v>
      </c>
      <c r="C74" s="114"/>
      <c r="D74" s="82" t="s">
        <v>152</v>
      </c>
      <c r="E74" s="78">
        <v>93725.98</v>
      </c>
      <c r="F74" s="54">
        <v>30214.82</v>
      </c>
      <c r="G74" s="55">
        <v>91643.8</v>
      </c>
      <c r="H74" s="55">
        <v>131376.89000000001</v>
      </c>
      <c r="I74" s="55">
        <v>1051166.8500000001</v>
      </c>
      <c r="J74" s="54">
        <v>4598907.21</v>
      </c>
      <c r="K74" s="54">
        <v>23316.02</v>
      </c>
      <c r="L74" s="54">
        <v>290158.93</v>
      </c>
      <c r="M74" s="55">
        <v>306714.83</v>
      </c>
      <c r="N74" s="55">
        <v>188226.45</v>
      </c>
      <c r="O74" s="55">
        <v>7797.05</v>
      </c>
      <c r="P74" s="55">
        <v>135211.76999999999</v>
      </c>
      <c r="Q74" s="55">
        <v>10892.33</v>
      </c>
      <c r="R74" s="56">
        <v>6959352.9299999997</v>
      </c>
      <c r="S74" s="188"/>
      <c r="T74" s="189"/>
    </row>
    <row r="75" spans="1:20" ht="29.25" customHeight="1">
      <c r="A75" s="87"/>
      <c r="B75" s="113" t="s">
        <v>153</v>
      </c>
      <c r="C75" s="114"/>
      <c r="D75" s="82" t="s">
        <v>154</v>
      </c>
      <c r="E75" s="78">
        <v>834530.41</v>
      </c>
      <c r="F75" s="54">
        <v>34366.239999999998</v>
      </c>
      <c r="G75" s="55">
        <v>2316111.27</v>
      </c>
      <c r="H75" s="55">
        <v>196747.58</v>
      </c>
      <c r="I75" s="55">
        <v>1348042.47</v>
      </c>
      <c r="J75" s="54">
        <v>5903209.5599999996</v>
      </c>
      <c r="K75" s="54">
        <v>29411.07</v>
      </c>
      <c r="L75" s="54">
        <v>414911.35</v>
      </c>
      <c r="M75" s="55">
        <v>234383.26</v>
      </c>
      <c r="N75" s="55">
        <v>236174.85</v>
      </c>
      <c r="O75" s="55">
        <v>9835.2199999999993</v>
      </c>
      <c r="P75" s="55">
        <v>192875.75</v>
      </c>
      <c r="Q75" s="55">
        <v>13739.63</v>
      </c>
      <c r="R75" s="56">
        <v>11764338.66</v>
      </c>
      <c r="S75" s="188"/>
      <c r="T75" s="189"/>
    </row>
    <row r="76" spans="1:20" ht="27.75" customHeight="1">
      <c r="A76" s="87"/>
      <c r="B76" s="113" t="s">
        <v>155</v>
      </c>
      <c r="C76" s="114"/>
      <c r="D76" s="82" t="s">
        <v>156</v>
      </c>
      <c r="E76" s="78">
        <v>68255.22</v>
      </c>
      <c r="F76" s="54">
        <v>15031.76</v>
      </c>
      <c r="G76" s="55">
        <v>4284443.42</v>
      </c>
      <c r="H76" s="55">
        <v>52070.879999999997</v>
      </c>
      <c r="I76" s="55">
        <v>501583.54</v>
      </c>
      <c r="J76" s="54">
        <v>2168428.34</v>
      </c>
      <c r="K76" s="54">
        <v>11154.04</v>
      </c>
      <c r="L76" s="54">
        <v>161346.41</v>
      </c>
      <c r="M76" s="55">
        <v>155866.71</v>
      </c>
      <c r="N76" s="55">
        <v>98860.27</v>
      </c>
      <c r="O76" s="55">
        <v>3872.32</v>
      </c>
      <c r="P76" s="55">
        <v>84630.16</v>
      </c>
      <c r="Q76" s="55">
        <v>5210.74</v>
      </c>
      <c r="R76" s="56">
        <v>7610753.8099999996</v>
      </c>
      <c r="S76" s="188"/>
      <c r="T76" s="189"/>
    </row>
    <row r="77" spans="1:20" ht="30" customHeight="1" thickBot="1">
      <c r="A77" s="87"/>
      <c r="B77" s="113" t="s">
        <v>157</v>
      </c>
      <c r="C77" s="114"/>
      <c r="D77" s="82" t="s">
        <v>158</v>
      </c>
      <c r="E77" s="78">
        <v>409862.28</v>
      </c>
      <c r="F77" s="54">
        <v>29099.360000000001</v>
      </c>
      <c r="G77" s="55">
        <v>717866.16</v>
      </c>
      <c r="H77" s="55">
        <v>55251.63</v>
      </c>
      <c r="I77" s="55">
        <v>573789.43000000005</v>
      </c>
      <c r="J77" s="54">
        <v>2270974.59</v>
      </c>
      <c r="K77" s="54">
        <v>12215.98</v>
      </c>
      <c r="L77" s="54">
        <v>301978.03999999998</v>
      </c>
      <c r="M77" s="55">
        <v>149006.60999999999</v>
      </c>
      <c r="N77" s="55">
        <v>96334.93</v>
      </c>
      <c r="O77" s="55">
        <v>4085.11</v>
      </c>
      <c r="P77" s="55">
        <v>133403.23000000001</v>
      </c>
      <c r="Q77" s="55">
        <v>5706.84</v>
      </c>
      <c r="R77" s="56">
        <v>4759574.1900000004</v>
      </c>
      <c r="S77" s="188"/>
      <c r="T77" s="189"/>
    </row>
    <row r="78" spans="1:20" ht="20.100000000000001" customHeight="1">
      <c r="A78" s="104" t="s">
        <v>159</v>
      </c>
      <c r="B78" s="9"/>
      <c r="C78" s="111"/>
      <c r="D78" s="10" t="s">
        <v>160</v>
      </c>
      <c r="E78" s="11">
        <v>156534.12</v>
      </c>
      <c r="F78" s="12">
        <v>20283.84</v>
      </c>
      <c r="G78" s="13">
        <v>9219347.3499999996</v>
      </c>
      <c r="H78" s="13">
        <v>85620.47</v>
      </c>
      <c r="I78" s="13">
        <v>677569.6</v>
      </c>
      <c r="J78" s="12">
        <v>2098064.41</v>
      </c>
      <c r="K78" s="12">
        <v>12770.86</v>
      </c>
      <c r="L78" s="12">
        <v>436025.17</v>
      </c>
      <c r="M78" s="13">
        <v>312825.75</v>
      </c>
      <c r="N78" s="13">
        <v>116066.51</v>
      </c>
      <c r="O78" s="13">
        <v>4270.63</v>
      </c>
      <c r="P78" s="13">
        <v>112397.31</v>
      </c>
      <c r="Q78" s="13">
        <v>5966.05</v>
      </c>
      <c r="R78" s="14">
        <v>13257742.07</v>
      </c>
      <c r="S78" s="188"/>
      <c r="T78" s="189"/>
    </row>
    <row r="79" spans="1:20" ht="30.75" customHeight="1">
      <c r="A79" s="87"/>
      <c r="B79" s="113" t="s">
        <v>161</v>
      </c>
      <c r="C79" s="114"/>
      <c r="D79" s="52" t="s">
        <v>162</v>
      </c>
      <c r="E79" s="78">
        <v>111321.43</v>
      </c>
      <c r="F79" s="54">
        <v>10594.93</v>
      </c>
      <c r="G79" s="55">
        <v>2847756.55</v>
      </c>
      <c r="H79" s="55">
        <v>49126.29</v>
      </c>
      <c r="I79" s="55">
        <v>368857.38</v>
      </c>
      <c r="J79" s="54">
        <v>1128437.08</v>
      </c>
      <c r="K79" s="54">
        <v>6256.59</v>
      </c>
      <c r="L79" s="54">
        <v>177400.51</v>
      </c>
      <c r="M79" s="55">
        <v>88329.1</v>
      </c>
      <c r="N79" s="55">
        <v>52848.2</v>
      </c>
      <c r="O79" s="55">
        <v>2092.23</v>
      </c>
      <c r="P79" s="55">
        <v>39324.230000000003</v>
      </c>
      <c r="Q79" s="55">
        <v>2922.83</v>
      </c>
      <c r="R79" s="56">
        <v>4885267.3499999996</v>
      </c>
      <c r="S79" s="188"/>
      <c r="T79" s="189"/>
    </row>
    <row r="80" spans="1:20" ht="30.75" customHeight="1">
      <c r="A80" s="87"/>
      <c r="B80" s="113" t="s">
        <v>163</v>
      </c>
      <c r="C80" s="114"/>
      <c r="D80" s="52" t="s">
        <v>164</v>
      </c>
      <c r="E80" s="78">
        <v>1527.44</v>
      </c>
      <c r="F80" s="54">
        <v>2444.46</v>
      </c>
      <c r="G80" s="55">
        <v>1655775.57</v>
      </c>
      <c r="H80" s="55">
        <v>10051.629999999999</v>
      </c>
      <c r="I80" s="55">
        <v>86975.14</v>
      </c>
      <c r="J80" s="54">
        <v>274929.43</v>
      </c>
      <c r="K80" s="54">
        <v>1926.35</v>
      </c>
      <c r="L80" s="54">
        <v>80121.09</v>
      </c>
      <c r="M80" s="55">
        <v>74627.23</v>
      </c>
      <c r="N80" s="55">
        <v>16122.29</v>
      </c>
      <c r="O80" s="55">
        <v>644.17999999999995</v>
      </c>
      <c r="P80" s="55">
        <v>23734.51</v>
      </c>
      <c r="Q80" s="55">
        <v>899.93</v>
      </c>
      <c r="R80" s="56">
        <v>2229779.25</v>
      </c>
      <c r="S80" s="188"/>
      <c r="T80" s="189"/>
    </row>
    <row r="81" spans="1:20" ht="26.25" customHeight="1">
      <c r="A81" s="87"/>
      <c r="B81" s="113" t="s">
        <v>165</v>
      </c>
      <c r="C81" s="114"/>
      <c r="D81" s="52" t="s">
        <v>166</v>
      </c>
      <c r="E81" s="78">
        <v>22561.75</v>
      </c>
      <c r="F81" s="55">
        <v>2256.12</v>
      </c>
      <c r="G81" s="55">
        <v>234227.84</v>
      </c>
      <c r="H81" s="55">
        <v>4892.55</v>
      </c>
      <c r="I81" s="55">
        <v>48337.57</v>
      </c>
      <c r="J81" s="55">
        <v>161182.42000000001</v>
      </c>
      <c r="K81" s="55">
        <v>1064.23</v>
      </c>
      <c r="L81" s="55">
        <v>39611.629999999997</v>
      </c>
      <c r="M81" s="55">
        <v>36543.69</v>
      </c>
      <c r="N81" s="55">
        <v>8697.9599999999991</v>
      </c>
      <c r="O81" s="55">
        <v>355.88</v>
      </c>
      <c r="P81" s="55">
        <v>12803.8</v>
      </c>
      <c r="Q81" s="55">
        <v>497.17</v>
      </c>
      <c r="R81" s="110">
        <v>573032.61</v>
      </c>
      <c r="S81" s="188"/>
      <c r="T81" s="189"/>
    </row>
    <row r="82" spans="1:20" ht="26.25" customHeight="1">
      <c r="A82" s="87"/>
      <c r="B82" s="113" t="s">
        <v>167</v>
      </c>
      <c r="C82" s="114"/>
      <c r="D82" s="52" t="s">
        <v>168</v>
      </c>
      <c r="E82" s="78">
        <v>20219.21</v>
      </c>
      <c r="F82" s="54">
        <v>2648.59</v>
      </c>
      <c r="G82" s="55">
        <v>4028502.41</v>
      </c>
      <c r="H82" s="55">
        <v>9773.44</v>
      </c>
      <c r="I82" s="55">
        <v>89731.6</v>
      </c>
      <c r="J82" s="54">
        <v>223403.02</v>
      </c>
      <c r="K82" s="54">
        <v>1665.89</v>
      </c>
      <c r="L82" s="54">
        <v>80453.34</v>
      </c>
      <c r="M82" s="55">
        <v>67728.100000000006</v>
      </c>
      <c r="N82" s="55">
        <v>18210.95</v>
      </c>
      <c r="O82" s="55">
        <v>557.09</v>
      </c>
      <c r="P82" s="55">
        <v>20869.91</v>
      </c>
      <c r="Q82" s="55">
        <v>778.24</v>
      </c>
      <c r="R82" s="56">
        <v>4564541.79</v>
      </c>
      <c r="S82" s="188"/>
      <c r="T82" s="189"/>
    </row>
    <row r="83" spans="1:20" ht="26.25" customHeight="1" thickBot="1">
      <c r="A83" s="87"/>
      <c r="B83" s="113" t="s">
        <v>169</v>
      </c>
      <c r="C83" s="114"/>
      <c r="D83" s="52" t="s">
        <v>170</v>
      </c>
      <c r="E83" s="78">
        <v>904.29</v>
      </c>
      <c r="F83" s="54">
        <v>2339.7399999999998</v>
      </c>
      <c r="G83" s="55">
        <v>453084.98</v>
      </c>
      <c r="H83" s="55">
        <v>11776.56</v>
      </c>
      <c r="I83" s="55">
        <v>83667.91</v>
      </c>
      <c r="J83" s="54">
        <v>310112.46000000002</v>
      </c>
      <c r="K83" s="54">
        <v>1857.8</v>
      </c>
      <c r="L83" s="54">
        <v>58438.6</v>
      </c>
      <c r="M83" s="55">
        <v>45597.63</v>
      </c>
      <c r="N83" s="55">
        <v>20187.11</v>
      </c>
      <c r="O83" s="55">
        <v>621.25</v>
      </c>
      <c r="P83" s="55">
        <v>15664.86</v>
      </c>
      <c r="Q83" s="55">
        <v>867.88</v>
      </c>
      <c r="R83" s="56">
        <v>1005121.07</v>
      </c>
      <c r="S83" s="188"/>
      <c r="T83" s="189"/>
    </row>
    <row r="84" spans="1:20" ht="20.100000000000001" customHeight="1">
      <c r="A84" s="104" t="s">
        <v>171</v>
      </c>
      <c r="B84" s="104"/>
      <c r="C84" s="117"/>
      <c r="D84" s="10" t="s">
        <v>172</v>
      </c>
      <c r="E84" s="11">
        <v>678360.25</v>
      </c>
      <c r="F84" s="12">
        <v>65413.84</v>
      </c>
      <c r="G84" s="13">
        <v>37865521.789999999</v>
      </c>
      <c r="H84" s="13">
        <v>140564.69</v>
      </c>
      <c r="I84" s="13">
        <v>2392031.0499999998</v>
      </c>
      <c r="J84" s="12">
        <v>5701234.4699999997</v>
      </c>
      <c r="K84" s="12">
        <v>52070.91</v>
      </c>
      <c r="L84" s="12">
        <v>1580063.27</v>
      </c>
      <c r="M84" s="13">
        <v>544640.12</v>
      </c>
      <c r="N84" s="13">
        <v>307855.08</v>
      </c>
      <c r="O84" s="13">
        <v>12051.77</v>
      </c>
      <c r="P84" s="13">
        <v>249333.01</v>
      </c>
      <c r="Q84" s="13">
        <v>16438.73</v>
      </c>
      <c r="R84" s="14">
        <v>49605578.979999997</v>
      </c>
      <c r="S84" s="188"/>
      <c r="T84" s="189"/>
    </row>
    <row r="85" spans="1:20" ht="29.25" customHeight="1">
      <c r="A85" s="81"/>
      <c r="B85" s="113" t="s">
        <v>173</v>
      </c>
      <c r="C85" s="114"/>
      <c r="D85" s="52" t="s">
        <v>174</v>
      </c>
      <c r="E85" s="78">
        <v>161006.57</v>
      </c>
      <c r="F85" s="54">
        <v>15522.41</v>
      </c>
      <c r="G85" s="55">
        <v>11445171.93</v>
      </c>
      <c r="H85" s="55">
        <v>60482.7</v>
      </c>
      <c r="I85" s="55">
        <v>574954.48</v>
      </c>
      <c r="J85" s="54">
        <v>1641680.66</v>
      </c>
      <c r="K85" s="54">
        <v>8892.15</v>
      </c>
      <c r="L85" s="54">
        <v>211892.08</v>
      </c>
      <c r="M85" s="55">
        <v>127942.63</v>
      </c>
      <c r="N85" s="55">
        <v>75305.77</v>
      </c>
      <c r="O85" s="55">
        <v>2973.56</v>
      </c>
      <c r="P85" s="55">
        <v>54564.02</v>
      </c>
      <c r="Q85" s="55">
        <v>4154.0600000000004</v>
      </c>
      <c r="R85" s="56">
        <v>14384543.02</v>
      </c>
      <c r="S85" s="188"/>
      <c r="T85" s="189"/>
    </row>
    <row r="86" spans="1:20" ht="30" customHeight="1">
      <c r="A86" s="81"/>
      <c r="B86" s="113" t="s">
        <v>175</v>
      </c>
      <c r="C86" s="114"/>
      <c r="D86" s="52" t="s">
        <v>176</v>
      </c>
      <c r="E86" s="116">
        <v>6529.33</v>
      </c>
      <c r="F86" s="55">
        <v>2539.29</v>
      </c>
      <c r="G86" s="55">
        <v>7633001.3099999996</v>
      </c>
      <c r="H86" s="55">
        <v>11344.21</v>
      </c>
      <c r="I86" s="55">
        <v>92447.1</v>
      </c>
      <c r="J86" s="55">
        <v>326167.55</v>
      </c>
      <c r="K86" s="55">
        <v>2046.73</v>
      </c>
      <c r="L86" s="55">
        <v>64176.639999999999</v>
      </c>
      <c r="M86" s="55">
        <v>66070.990000000005</v>
      </c>
      <c r="N86" s="55">
        <v>17308.03</v>
      </c>
      <c r="O86" s="55">
        <v>968.97</v>
      </c>
      <c r="P86" s="55">
        <v>21223.77</v>
      </c>
      <c r="Q86" s="55">
        <v>956.15</v>
      </c>
      <c r="R86" s="56">
        <v>8244780.0700000003</v>
      </c>
      <c r="S86" s="188"/>
      <c r="T86" s="189"/>
    </row>
    <row r="87" spans="1:20" ht="35.25" customHeight="1">
      <c r="A87" s="81"/>
      <c r="B87" s="113" t="s">
        <v>177</v>
      </c>
      <c r="C87" s="114"/>
      <c r="D87" s="52" t="s">
        <v>178</v>
      </c>
      <c r="E87" s="78">
        <v>27426.02</v>
      </c>
      <c r="F87" s="54">
        <v>2570.66</v>
      </c>
      <c r="G87" s="55">
        <v>2313049.9300000002</v>
      </c>
      <c r="H87" s="55">
        <v>6138.4</v>
      </c>
      <c r="I87" s="55">
        <v>58727.38</v>
      </c>
      <c r="J87" s="54">
        <v>204593.29</v>
      </c>
      <c r="K87" s="54">
        <v>1321.88</v>
      </c>
      <c r="L87" s="54">
        <v>43840.92</v>
      </c>
      <c r="M87" s="55">
        <v>46367.6</v>
      </c>
      <c r="N87" s="55">
        <v>10781.01</v>
      </c>
      <c r="O87" s="55">
        <v>442.02</v>
      </c>
      <c r="P87" s="55">
        <v>14047.26</v>
      </c>
      <c r="Q87" s="55">
        <v>617.52</v>
      </c>
      <c r="R87" s="56">
        <v>2729923.89</v>
      </c>
      <c r="S87" s="188"/>
      <c r="T87" s="189"/>
    </row>
    <row r="88" spans="1:20" ht="30" customHeight="1">
      <c r="A88" s="81"/>
      <c r="B88" s="113" t="s">
        <v>179</v>
      </c>
      <c r="C88" s="114"/>
      <c r="D88" s="52" t="s">
        <v>180</v>
      </c>
      <c r="E88" s="78">
        <v>384795.82</v>
      </c>
      <c r="F88" s="54">
        <v>36478.480000000003</v>
      </c>
      <c r="G88" s="55">
        <v>15807912.49</v>
      </c>
      <c r="H88" s="55">
        <v>41562.43</v>
      </c>
      <c r="I88" s="55">
        <v>1348038.9</v>
      </c>
      <c r="J88" s="54">
        <v>2563018.73</v>
      </c>
      <c r="K88" s="54">
        <v>16288.13</v>
      </c>
      <c r="L88" s="54">
        <v>859526.14</v>
      </c>
      <c r="M88" s="55">
        <v>206272.87</v>
      </c>
      <c r="N88" s="55">
        <v>145850.29999999999</v>
      </c>
      <c r="O88" s="55">
        <v>5446.85</v>
      </c>
      <c r="P88" s="55">
        <v>117650.23</v>
      </c>
      <c r="Q88" s="55">
        <v>7609.12</v>
      </c>
      <c r="R88" s="56">
        <v>21540450.489999998</v>
      </c>
      <c r="S88" s="188"/>
      <c r="T88" s="189"/>
    </row>
    <row r="89" spans="1:20" ht="25.5" customHeight="1">
      <c r="A89" s="81"/>
      <c r="B89" s="113" t="s">
        <v>181</v>
      </c>
      <c r="C89" s="114"/>
      <c r="D89" s="52" t="s">
        <v>182</v>
      </c>
      <c r="E89" s="78">
        <v>97851.72</v>
      </c>
      <c r="F89" s="54">
        <v>7029.95</v>
      </c>
      <c r="G89" s="55">
        <v>18021.740000000002</v>
      </c>
      <c r="H89" s="55">
        <v>14394.88</v>
      </c>
      <c r="I89" s="55">
        <v>269075.57</v>
      </c>
      <c r="J89" s="54">
        <v>804869.73</v>
      </c>
      <c r="K89" s="54">
        <v>22443.75</v>
      </c>
      <c r="L89" s="54">
        <v>359812.72</v>
      </c>
      <c r="M89" s="55">
        <v>59225.25</v>
      </c>
      <c r="N89" s="55">
        <v>49921.1</v>
      </c>
      <c r="O89" s="55">
        <v>1859.82</v>
      </c>
      <c r="P89" s="55">
        <v>31368.02</v>
      </c>
      <c r="Q89" s="55">
        <v>2598.14</v>
      </c>
      <c r="R89" s="56">
        <v>1738472.39</v>
      </c>
      <c r="S89" s="188"/>
      <c r="T89" s="189"/>
    </row>
    <row r="90" spans="1:20" ht="27.75" customHeight="1" thickBot="1">
      <c r="A90" s="81"/>
      <c r="B90" s="113" t="s">
        <v>183</v>
      </c>
      <c r="C90" s="114"/>
      <c r="D90" s="52" t="s">
        <v>184</v>
      </c>
      <c r="E90" s="78">
        <v>750.79</v>
      </c>
      <c r="F90" s="54">
        <v>1273.05</v>
      </c>
      <c r="G90" s="55">
        <v>648364.39</v>
      </c>
      <c r="H90" s="55">
        <v>6642.07</v>
      </c>
      <c r="I90" s="55">
        <v>48787.62</v>
      </c>
      <c r="J90" s="54">
        <v>160904.51</v>
      </c>
      <c r="K90" s="54">
        <v>1078.27</v>
      </c>
      <c r="L90" s="54">
        <v>40814.769999999997</v>
      </c>
      <c r="M90" s="55">
        <v>38760.78</v>
      </c>
      <c r="N90" s="55">
        <v>8688.8700000000008</v>
      </c>
      <c r="O90" s="55">
        <v>360.55</v>
      </c>
      <c r="P90" s="55">
        <v>10479.709999999999</v>
      </c>
      <c r="Q90" s="55">
        <v>503.74</v>
      </c>
      <c r="R90" s="56">
        <v>967409.12</v>
      </c>
      <c r="S90" s="188"/>
      <c r="T90" s="189"/>
    </row>
    <row r="91" spans="1:20" ht="20.100000000000001" customHeight="1" thickBot="1">
      <c r="A91" s="95" t="s">
        <v>185</v>
      </c>
      <c r="B91" s="34"/>
      <c r="C91" s="118"/>
      <c r="D91" s="35" t="s">
        <v>186</v>
      </c>
      <c r="E91" s="36">
        <v>177.22</v>
      </c>
      <c r="F91" s="37">
        <v>149.13</v>
      </c>
      <c r="G91" s="38">
        <f>1372436.35-5299.29</f>
        <v>1367137.06</v>
      </c>
      <c r="H91" s="38">
        <f>2836.18+5299.29</f>
        <v>8135.4699999999993</v>
      </c>
      <c r="I91" s="38">
        <v>6897.25</v>
      </c>
      <c r="J91" s="37">
        <v>26468.35</v>
      </c>
      <c r="K91" s="37">
        <v>156.06</v>
      </c>
      <c r="L91" s="37">
        <v>1788.75</v>
      </c>
      <c r="M91" s="38">
        <v>6591.21</v>
      </c>
      <c r="N91" s="38">
        <v>1178.31</v>
      </c>
      <c r="O91" s="38">
        <v>52.23</v>
      </c>
      <c r="P91" s="38">
        <v>2354.4</v>
      </c>
      <c r="Q91" s="38">
        <v>73.02</v>
      </c>
      <c r="R91" s="39">
        <v>1421158.46</v>
      </c>
      <c r="S91" s="188"/>
      <c r="T91" s="189"/>
    </row>
    <row r="92" spans="1:20" ht="20.100000000000001" customHeight="1" thickBot="1">
      <c r="A92" s="119" t="s">
        <v>187</v>
      </c>
      <c r="B92" s="26"/>
      <c r="C92" s="120"/>
      <c r="D92" s="121" t="s">
        <v>188</v>
      </c>
      <c r="E92" s="20">
        <v>157086.25</v>
      </c>
      <c r="F92" s="21">
        <v>8877.99</v>
      </c>
      <c r="G92" s="22">
        <v>740350.13</v>
      </c>
      <c r="H92" s="22">
        <v>67421.14</v>
      </c>
      <c r="I92" s="22">
        <v>239736.86</v>
      </c>
      <c r="J92" s="21">
        <v>1084971.71</v>
      </c>
      <c r="K92" s="21">
        <v>5306.44</v>
      </c>
      <c r="L92" s="21">
        <v>60850.41</v>
      </c>
      <c r="M92" s="22">
        <v>36361.01</v>
      </c>
      <c r="N92" s="22">
        <v>41755.269999999997</v>
      </c>
      <c r="O92" s="22">
        <v>1774.49</v>
      </c>
      <c r="P92" s="22">
        <v>100076.85</v>
      </c>
      <c r="Q92" s="22">
        <v>2478.96</v>
      </c>
      <c r="R92" s="23">
        <v>2547047.5099999998</v>
      </c>
      <c r="S92" s="188"/>
      <c r="T92" s="189"/>
    </row>
    <row r="93" spans="1:20" ht="20.100000000000001" customHeight="1" thickBot="1">
      <c r="A93" s="165" t="s">
        <v>237</v>
      </c>
      <c r="B93" s="69"/>
      <c r="C93" s="70"/>
      <c r="D93" s="122" t="s">
        <v>189</v>
      </c>
      <c r="E93" s="72">
        <v>108145120.06</v>
      </c>
      <c r="F93" s="73">
        <v>870323.24</v>
      </c>
      <c r="G93" s="73">
        <f>308626733.16-5299.29</f>
        <v>308621433.87</v>
      </c>
      <c r="H93" s="73">
        <f>7347741+5299.29</f>
        <v>7353040.29</v>
      </c>
      <c r="I93" s="72">
        <v>23263494.68</v>
      </c>
      <c r="J93" s="73">
        <v>84542806.150000006</v>
      </c>
      <c r="K93" s="73">
        <v>483097.67</v>
      </c>
      <c r="L93" s="73">
        <v>12419998.84</v>
      </c>
      <c r="M93" s="72">
        <v>6341534.2800000003</v>
      </c>
      <c r="N93" s="73">
        <v>6284802.8499999996</v>
      </c>
      <c r="O93" s="73">
        <v>157147.74</v>
      </c>
      <c r="P93" s="73">
        <v>3862033.65</v>
      </c>
      <c r="Q93" s="72">
        <v>231997.43</v>
      </c>
      <c r="R93" s="74">
        <v>562576830.75</v>
      </c>
      <c r="S93" s="188"/>
      <c r="T93" s="189"/>
    </row>
    <row r="94" spans="1:20" ht="20.100000000000001" customHeight="1" thickBot="1">
      <c r="A94" s="166" t="s">
        <v>190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8"/>
      <c r="S94" s="188"/>
      <c r="T94" s="189"/>
    </row>
    <row r="95" spans="1:20" ht="20.100000000000001" customHeight="1">
      <c r="A95" s="104" t="s">
        <v>191</v>
      </c>
      <c r="B95" s="107"/>
      <c r="C95" s="8"/>
      <c r="D95" s="123" t="s">
        <v>192</v>
      </c>
      <c r="E95" s="124">
        <v>985091.73</v>
      </c>
      <c r="F95" s="13">
        <v>115884.34</v>
      </c>
      <c r="G95" s="13">
        <v>57485.69</v>
      </c>
      <c r="H95" s="13">
        <v>833567.45</v>
      </c>
      <c r="I95" s="13">
        <v>3773746.69</v>
      </c>
      <c r="J95" s="13">
        <v>14338758.76</v>
      </c>
      <c r="K95" s="13">
        <v>77281.08</v>
      </c>
      <c r="L95" s="13">
        <v>1744882.77</v>
      </c>
      <c r="M95" s="13">
        <v>1138064.81</v>
      </c>
      <c r="N95" s="13">
        <v>871663.29</v>
      </c>
      <c r="O95" s="13">
        <v>25843.24</v>
      </c>
      <c r="P95" s="13">
        <v>426609.53</v>
      </c>
      <c r="Q95" s="13">
        <v>36102.54</v>
      </c>
      <c r="R95" s="14">
        <v>24424981.920000002</v>
      </c>
      <c r="S95" s="188"/>
      <c r="T95" s="189"/>
    </row>
    <row r="96" spans="1:20" ht="20.100000000000001" customHeight="1">
      <c r="A96" s="109"/>
      <c r="B96" s="80" t="s">
        <v>193</v>
      </c>
      <c r="C96" s="125"/>
      <c r="D96" s="126" t="s">
        <v>194</v>
      </c>
      <c r="E96" s="127">
        <v>525403.87</v>
      </c>
      <c r="F96" s="55">
        <v>95717.87</v>
      </c>
      <c r="G96" s="55">
        <v>47033.73</v>
      </c>
      <c r="H96" s="55">
        <v>344849.93</v>
      </c>
      <c r="I96" s="55">
        <v>3148574.91</v>
      </c>
      <c r="J96" s="55">
        <v>12089487.77</v>
      </c>
      <c r="K96" s="55">
        <v>63229.97</v>
      </c>
      <c r="L96" s="55">
        <v>1584065.86</v>
      </c>
      <c r="M96" s="55">
        <v>411884.06</v>
      </c>
      <c r="N96" s="55">
        <v>591851.51</v>
      </c>
      <c r="O96" s="55">
        <v>21144.46</v>
      </c>
      <c r="P96" s="55">
        <v>353849.98</v>
      </c>
      <c r="Q96" s="55">
        <v>29538.44</v>
      </c>
      <c r="R96" s="56">
        <v>19306632.359999999</v>
      </c>
      <c r="S96" s="188"/>
      <c r="T96" s="189"/>
    </row>
    <row r="97" spans="1:20" ht="20.100000000000001" customHeight="1">
      <c r="A97" s="109"/>
      <c r="B97" s="80"/>
      <c r="C97" s="125" t="s">
        <v>195</v>
      </c>
      <c r="D97" s="126" t="s">
        <v>196</v>
      </c>
      <c r="E97" s="127">
        <v>479163.24</v>
      </c>
      <c r="F97" s="55">
        <v>85678.399999999994</v>
      </c>
      <c r="G97" s="55">
        <v>41761.800000000003</v>
      </c>
      <c r="H97" s="55">
        <v>300667.87</v>
      </c>
      <c r="I97" s="55">
        <v>2793776.12</v>
      </c>
      <c r="J97" s="55">
        <v>10773257.15</v>
      </c>
      <c r="K97" s="55">
        <v>56142.62</v>
      </c>
      <c r="L97" s="55">
        <v>1391776.03</v>
      </c>
      <c r="M97" s="55">
        <v>341381.04</v>
      </c>
      <c r="N97" s="55">
        <v>518089.59</v>
      </c>
      <c r="O97" s="55">
        <v>18774.439999999999</v>
      </c>
      <c r="P97" s="55">
        <v>313991.67999999999</v>
      </c>
      <c r="Q97" s="55">
        <v>26227.53</v>
      </c>
      <c r="R97" s="56">
        <v>17140687.510000002</v>
      </c>
      <c r="S97" s="188"/>
      <c r="T97" s="189"/>
    </row>
    <row r="98" spans="1:20" ht="20.100000000000001" customHeight="1">
      <c r="A98" s="109"/>
      <c r="B98" s="80"/>
      <c r="C98" s="125" t="s">
        <v>197</v>
      </c>
      <c r="D98" s="126" t="s">
        <v>198</v>
      </c>
      <c r="E98" s="127">
        <v>46240.63</v>
      </c>
      <c r="F98" s="55">
        <v>10039.469999999999</v>
      </c>
      <c r="G98" s="55">
        <v>5271.93</v>
      </c>
      <c r="H98" s="55">
        <v>44182.06</v>
      </c>
      <c r="I98" s="55">
        <v>354798.79</v>
      </c>
      <c r="J98" s="55">
        <v>1316230.6200000001</v>
      </c>
      <c r="K98" s="55">
        <v>7087.35</v>
      </c>
      <c r="L98" s="55">
        <v>192289.83</v>
      </c>
      <c r="M98" s="55">
        <v>70503.02</v>
      </c>
      <c r="N98" s="55">
        <v>73761.919999999998</v>
      </c>
      <c r="O98" s="55">
        <v>2370.02</v>
      </c>
      <c r="P98" s="55">
        <v>39858.300000000003</v>
      </c>
      <c r="Q98" s="55">
        <v>3310.91</v>
      </c>
      <c r="R98" s="56">
        <v>2165944.85</v>
      </c>
      <c r="S98" s="188"/>
      <c r="T98" s="189"/>
    </row>
    <row r="99" spans="1:20" ht="30" customHeight="1" thickBot="1">
      <c r="A99" s="109"/>
      <c r="B99" s="80" t="s">
        <v>199</v>
      </c>
      <c r="C99" s="125"/>
      <c r="D99" s="126" t="s">
        <v>200</v>
      </c>
      <c r="E99" s="127">
        <v>459687.86</v>
      </c>
      <c r="F99" s="55">
        <v>20166.47</v>
      </c>
      <c r="G99" s="55">
        <v>10451.959999999999</v>
      </c>
      <c r="H99" s="55">
        <v>488717.52</v>
      </c>
      <c r="I99" s="55">
        <v>625171.78</v>
      </c>
      <c r="J99" s="55">
        <v>2249270.9900000002</v>
      </c>
      <c r="K99" s="55">
        <v>14051.11</v>
      </c>
      <c r="L99" s="55">
        <v>160816.91</v>
      </c>
      <c r="M99" s="55">
        <v>726180.75</v>
      </c>
      <c r="N99" s="55">
        <v>279811.78000000003</v>
      </c>
      <c r="O99" s="55">
        <v>4698.78</v>
      </c>
      <c r="P99" s="55">
        <v>72759.55</v>
      </c>
      <c r="Q99" s="55">
        <v>6564.1</v>
      </c>
      <c r="R99" s="56">
        <v>5118349.5599999996</v>
      </c>
      <c r="S99" s="188"/>
      <c r="T99" s="189"/>
    </row>
    <row r="100" spans="1:20" ht="20.100000000000001" customHeight="1">
      <c r="A100" s="104" t="s">
        <v>201</v>
      </c>
      <c r="B100" s="107"/>
      <c r="C100" s="8"/>
      <c r="D100" s="123" t="s">
        <v>202</v>
      </c>
      <c r="E100" s="124">
        <v>11460172.189999999</v>
      </c>
      <c r="F100" s="13">
        <v>479803.04</v>
      </c>
      <c r="G100" s="13">
        <v>173857074.56999999</v>
      </c>
      <c r="H100" s="13">
        <v>6758393.3499999996</v>
      </c>
      <c r="I100" s="13">
        <v>17637964.260000002</v>
      </c>
      <c r="J100" s="13">
        <v>55528773.789999999</v>
      </c>
      <c r="K100" s="13">
        <v>294911.56</v>
      </c>
      <c r="L100" s="13">
        <v>7613582.29</v>
      </c>
      <c r="M100" s="13">
        <v>2559389.9900000002</v>
      </c>
      <c r="N100" s="13">
        <v>3309915.28</v>
      </c>
      <c r="O100" s="13">
        <v>454256.47</v>
      </c>
      <c r="P100" s="13">
        <v>1578110.51</v>
      </c>
      <c r="Q100" s="13">
        <v>144330.74</v>
      </c>
      <c r="R100" s="14">
        <v>281676678.04000002</v>
      </c>
      <c r="S100" s="188"/>
      <c r="T100" s="189"/>
    </row>
    <row r="101" spans="1:20" ht="20.100000000000001" customHeight="1">
      <c r="A101" s="109"/>
      <c r="B101" s="80" t="s">
        <v>203</v>
      </c>
      <c r="C101" s="125"/>
      <c r="D101" s="126" t="s">
        <v>204</v>
      </c>
      <c r="E101" s="127">
        <v>112200.31</v>
      </c>
      <c r="F101" s="55">
        <v>3367.31</v>
      </c>
      <c r="G101" s="55">
        <v>2992520.4</v>
      </c>
      <c r="H101" s="55">
        <v>34558.53</v>
      </c>
      <c r="I101" s="55">
        <v>92879.67</v>
      </c>
      <c r="J101" s="55">
        <v>356984.6</v>
      </c>
      <c r="K101" s="55">
        <v>1889.44</v>
      </c>
      <c r="L101" s="55">
        <v>25703.89</v>
      </c>
      <c r="M101" s="55">
        <v>38467.629999999997</v>
      </c>
      <c r="N101" s="55">
        <v>26239.27</v>
      </c>
      <c r="O101" s="55">
        <v>631.82000000000005</v>
      </c>
      <c r="P101" s="55">
        <v>11521.3</v>
      </c>
      <c r="Q101" s="55">
        <v>882.63</v>
      </c>
      <c r="R101" s="56">
        <v>3697846.8</v>
      </c>
      <c r="T101" s="189"/>
    </row>
    <row r="102" spans="1:20" ht="20.100000000000001" customHeight="1">
      <c r="A102" s="109"/>
      <c r="B102" s="80" t="s">
        <v>205</v>
      </c>
      <c r="C102" s="125"/>
      <c r="D102" s="126" t="s">
        <v>206</v>
      </c>
      <c r="E102" s="127">
        <v>1815216.23</v>
      </c>
      <c r="F102" s="55">
        <v>74315.7</v>
      </c>
      <c r="G102" s="55">
        <v>9384355.0899999999</v>
      </c>
      <c r="H102" s="55">
        <v>584834.11</v>
      </c>
      <c r="I102" s="55">
        <v>2142814.4900000002</v>
      </c>
      <c r="J102" s="55">
        <v>7034367.9199999999</v>
      </c>
      <c r="K102" s="55">
        <v>35584.699999999997</v>
      </c>
      <c r="L102" s="55">
        <v>632900.93000000005</v>
      </c>
      <c r="M102" s="55">
        <v>260333.68</v>
      </c>
      <c r="N102" s="55">
        <v>509445.48</v>
      </c>
      <c r="O102" s="55">
        <v>46596.56</v>
      </c>
      <c r="P102" s="55">
        <v>189184.04</v>
      </c>
      <c r="Q102" s="55">
        <v>18660.11</v>
      </c>
      <c r="R102" s="56">
        <v>22728609.039999999</v>
      </c>
      <c r="T102" s="189"/>
    </row>
    <row r="103" spans="1:20" ht="20.100000000000001" customHeight="1">
      <c r="A103" s="109"/>
      <c r="B103" s="80" t="s">
        <v>207</v>
      </c>
      <c r="C103" s="125"/>
      <c r="D103" s="126" t="s">
        <v>208</v>
      </c>
      <c r="E103" s="127">
        <v>8361656.0999999996</v>
      </c>
      <c r="F103" s="55">
        <v>402120.03</v>
      </c>
      <c r="G103" s="55">
        <v>161480199.08000001</v>
      </c>
      <c r="H103" s="55">
        <v>6083716.4500000002</v>
      </c>
      <c r="I103" s="55">
        <v>15402270.1</v>
      </c>
      <c r="J103" s="55">
        <v>48137421.270000003</v>
      </c>
      <c r="K103" s="55">
        <v>257437.42</v>
      </c>
      <c r="L103" s="55">
        <v>6954977.4699999997</v>
      </c>
      <c r="M103" s="55">
        <v>2260588.6800000002</v>
      </c>
      <c r="N103" s="55">
        <v>2774230.53</v>
      </c>
      <c r="O103" s="55">
        <v>407028.09</v>
      </c>
      <c r="P103" s="55">
        <v>1377405.17</v>
      </c>
      <c r="Q103" s="55">
        <v>124788</v>
      </c>
      <c r="R103" s="56">
        <v>254023838.38999999</v>
      </c>
      <c r="T103" s="189"/>
    </row>
    <row r="104" spans="1:20" ht="30.75" customHeight="1">
      <c r="A104" s="109"/>
      <c r="B104" s="80" t="s">
        <v>209</v>
      </c>
      <c r="C104" s="125"/>
      <c r="D104" s="126" t="s">
        <v>210</v>
      </c>
      <c r="E104" s="127">
        <v>1171099.55</v>
      </c>
      <c r="F104" s="55">
        <v>0</v>
      </c>
      <c r="G104" s="55">
        <v>0</v>
      </c>
      <c r="H104" s="55">
        <v>55284.26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6">
        <v>1226383.81</v>
      </c>
      <c r="T104" s="189"/>
    </row>
    <row r="105" spans="1:20" ht="29.25" customHeight="1" thickBot="1">
      <c r="A105" s="128"/>
      <c r="B105" s="129" t="s">
        <v>211</v>
      </c>
      <c r="C105" s="130"/>
      <c r="D105" s="131" t="s">
        <v>212</v>
      </c>
      <c r="E105" s="132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5">
        <v>0</v>
      </c>
      <c r="T105" s="189"/>
    </row>
    <row r="106" spans="1:20" ht="20.100000000000001" customHeight="1" thickBot="1">
      <c r="A106" s="133" t="s">
        <v>213</v>
      </c>
      <c r="B106" s="134"/>
      <c r="C106" s="135"/>
      <c r="D106" s="136" t="s">
        <v>214</v>
      </c>
      <c r="E106" s="137">
        <v>19029.849999999999</v>
      </c>
      <c r="F106" s="138">
        <v>1187.72</v>
      </c>
      <c r="G106" s="138">
        <v>745136.71</v>
      </c>
      <c r="H106" s="138">
        <v>11563.54</v>
      </c>
      <c r="I106" s="138">
        <v>60595.71</v>
      </c>
      <c r="J106" s="138">
        <v>185809.93</v>
      </c>
      <c r="K106" s="138">
        <v>924.28</v>
      </c>
      <c r="L106" s="138">
        <v>8725.17</v>
      </c>
      <c r="M106" s="138">
        <v>11427.34</v>
      </c>
      <c r="N106" s="138">
        <v>9466.0400000000009</v>
      </c>
      <c r="O106" s="138">
        <v>309.05</v>
      </c>
      <c r="P106" s="138">
        <v>5459.76</v>
      </c>
      <c r="Q106" s="138">
        <v>431.77</v>
      </c>
      <c r="R106" s="139">
        <v>1060066.8700000001</v>
      </c>
      <c r="T106" s="189"/>
    </row>
    <row r="107" spans="1:20" ht="20.100000000000001" customHeight="1" thickBot="1">
      <c r="A107" s="95" t="s">
        <v>215</v>
      </c>
      <c r="B107" s="140"/>
      <c r="C107" s="33"/>
      <c r="D107" s="141" t="s">
        <v>216</v>
      </c>
      <c r="E107" s="142">
        <v>115424.33</v>
      </c>
      <c r="F107" s="38">
        <v>27023.41</v>
      </c>
      <c r="G107" s="38">
        <v>17971671.329999998</v>
      </c>
      <c r="H107" s="38">
        <v>66627.88</v>
      </c>
      <c r="I107" s="38">
        <v>1257907.4099999999</v>
      </c>
      <c r="J107" s="38">
        <v>3366172.56</v>
      </c>
      <c r="K107" s="38">
        <v>19840.919999999998</v>
      </c>
      <c r="L107" s="38">
        <v>936407.02</v>
      </c>
      <c r="M107" s="38">
        <v>116670.25</v>
      </c>
      <c r="N107" s="38">
        <v>180959.67</v>
      </c>
      <c r="O107" s="38">
        <v>6634.96</v>
      </c>
      <c r="P107" s="38">
        <v>134023.25</v>
      </c>
      <c r="Q107" s="38">
        <v>9268.91</v>
      </c>
      <c r="R107" s="39">
        <v>24208631.899999999</v>
      </c>
      <c r="T107" s="189"/>
    </row>
    <row r="108" spans="1:20" ht="20.100000000000001" customHeight="1" thickBot="1">
      <c r="A108" s="133" t="s">
        <v>217</v>
      </c>
      <c r="B108" s="134"/>
      <c r="C108" s="135"/>
      <c r="D108" s="136" t="s">
        <v>218</v>
      </c>
      <c r="E108" s="142">
        <v>24646.76</v>
      </c>
      <c r="F108" s="38">
        <v>1102.8499999999999</v>
      </c>
      <c r="G108" s="38">
        <v>523.87</v>
      </c>
      <c r="H108" s="38">
        <v>4808.22</v>
      </c>
      <c r="I108" s="38">
        <v>32140.17</v>
      </c>
      <c r="J108" s="38">
        <v>137020.81</v>
      </c>
      <c r="K108" s="38">
        <v>704.25</v>
      </c>
      <c r="L108" s="38">
        <v>10148.25</v>
      </c>
      <c r="M108" s="38">
        <v>9778</v>
      </c>
      <c r="N108" s="38">
        <v>5807.07</v>
      </c>
      <c r="O108" s="38">
        <v>235.52</v>
      </c>
      <c r="P108" s="38">
        <v>4029.17</v>
      </c>
      <c r="Q108" s="38">
        <v>329.01</v>
      </c>
      <c r="R108" s="39">
        <v>231273.95</v>
      </c>
      <c r="T108" s="189"/>
    </row>
    <row r="109" spans="1:20" ht="20.100000000000001" customHeight="1" thickBot="1">
      <c r="A109" s="95" t="s">
        <v>219</v>
      </c>
      <c r="B109" s="140"/>
      <c r="C109" s="33"/>
      <c r="D109" s="141" t="s">
        <v>220</v>
      </c>
      <c r="E109" s="142">
        <v>335735.45</v>
      </c>
      <c r="F109" s="38">
        <v>9165.2800000000007</v>
      </c>
      <c r="G109" s="38">
        <v>1652.09</v>
      </c>
      <c r="H109" s="38">
        <v>130490.73</v>
      </c>
      <c r="I109" s="38">
        <v>107274.09</v>
      </c>
      <c r="J109" s="38">
        <v>470716.14</v>
      </c>
      <c r="K109" s="38">
        <v>2221.1999999999998</v>
      </c>
      <c r="L109" s="38">
        <v>11036.16</v>
      </c>
      <c r="M109" s="38">
        <v>13040.15</v>
      </c>
      <c r="N109" s="38">
        <v>30513.71</v>
      </c>
      <c r="O109" s="38">
        <v>742.69</v>
      </c>
      <c r="P109" s="38">
        <v>13507.22</v>
      </c>
      <c r="Q109" s="38">
        <v>1037.48</v>
      </c>
      <c r="R109" s="39">
        <v>1127132.3899999999</v>
      </c>
      <c r="T109" s="189"/>
    </row>
    <row r="110" spans="1:20" ht="20.100000000000001" customHeight="1" thickBot="1">
      <c r="A110" s="133" t="s">
        <v>221</v>
      </c>
      <c r="B110" s="140"/>
      <c r="C110" s="33"/>
      <c r="D110" s="141" t="s">
        <v>222</v>
      </c>
      <c r="E110" s="142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9">
        <v>0</v>
      </c>
      <c r="T110" s="189"/>
    </row>
    <row r="111" spans="1:20" ht="20.25" customHeight="1" thickBot="1">
      <c r="A111" s="95" t="s">
        <v>223</v>
      </c>
      <c r="B111" s="134"/>
      <c r="C111" s="135"/>
      <c r="D111" s="143" t="s">
        <v>224</v>
      </c>
      <c r="E111" s="137">
        <v>0</v>
      </c>
      <c r="F111" s="138">
        <v>0</v>
      </c>
      <c r="G111" s="138">
        <v>0</v>
      </c>
      <c r="H111" s="138">
        <v>0</v>
      </c>
      <c r="I111" s="137">
        <v>0</v>
      </c>
      <c r="J111" s="138">
        <v>0</v>
      </c>
      <c r="K111" s="138">
        <v>0</v>
      </c>
      <c r="L111" s="138">
        <v>0</v>
      </c>
      <c r="M111" s="137">
        <v>0</v>
      </c>
      <c r="N111" s="138">
        <v>0</v>
      </c>
      <c r="O111" s="138">
        <v>0</v>
      </c>
      <c r="P111" s="138">
        <v>0</v>
      </c>
      <c r="Q111" s="137">
        <v>0</v>
      </c>
      <c r="R111" s="139">
        <v>0</v>
      </c>
      <c r="T111" s="189"/>
    </row>
    <row r="112" spans="1:20" ht="16.5" thickBot="1">
      <c r="A112" s="165" t="s">
        <v>236</v>
      </c>
      <c r="B112" s="69"/>
      <c r="C112" s="70"/>
      <c r="D112" s="122" t="s">
        <v>225</v>
      </c>
      <c r="E112" s="72">
        <v>12940100.310000001</v>
      </c>
      <c r="F112" s="73">
        <v>634166.64</v>
      </c>
      <c r="G112" s="73">
        <v>192633544.25999999</v>
      </c>
      <c r="H112" s="73">
        <v>7805451.1699999999</v>
      </c>
      <c r="I112" s="72">
        <v>22869628.329999998</v>
      </c>
      <c r="J112" s="73">
        <v>74027251.989999995</v>
      </c>
      <c r="K112" s="73">
        <v>395883.29</v>
      </c>
      <c r="L112" s="73">
        <v>10324781.66</v>
      </c>
      <c r="M112" s="72">
        <v>3848370.54</v>
      </c>
      <c r="N112" s="73">
        <v>4408325.0599999996</v>
      </c>
      <c r="O112" s="73">
        <v>488021.93</v>
      </c>
      <c r="P112" s="73">
        <v>2161739.44</v>
      </c>
      <c r="Q112" s="72">
        <v>191500.45</v>
      </c>
      <c r="R112" s="74">
        <v>332728765.06999999</v>
      </c>
      <c r="T112" s="189"/>
    </row>
    <row r="113" spans="1:20" ht="16.5" thickBot="1">
      <c r="A113" s="144" t="s">
        <v>226</v>
      </c>
      <c r="B113" s="24"/>
      <c r="C113" s="34"/>
      <c r="D113" s="145" t="s">
        <v>227</v>
      </c>
      <c r="E113" s="142"/>
      <c r="F113" s="38"/>
      <c r="G113" s="38"/>
      <c r="H113" s="38"/>
      <c r="I113" s="142"/>
      <c r="J113" s="38"/>
      <c r="K113" s="38"/>
      <c r="L113" s="38"/>
      <c r="M113" s="142"/>
      <c r="N113" s="38"/>
      <c r="O113" s="38"/>
      <c r="P113" s="38"/>
      <c r="Q113" s="142"/>
      <c r="R113" s="39"/>
      <c r="T113" s="189"/>
    </row>
    <row r="114" spans="1:20" ht="16.5" thickBot="1">
      <c r="A114" s="164" t="s">
        <v>235</v>
      </c>
      <c r="B114" s="146"/>
      <c r="C114" s="147"/>
      <c r="D114" s="148" t="s">
        <v>228</v>
      </c>
      <c r="E114" s="192">
        <v>125850701.15000001</v>
      </c>
      <c r="F114" s="149">
        <v>1680536.45</v>
      </c>
      <c r="G114" s="150">
        <f>502584789.44-5299.29</f>
        <v>502579490.14999998</v>
      </c>
      <c r="H114" s="150">
        <f>16941356.39+5299.29</f>
        <v>16946655.68</v>
      </c>
      <c r="I114" s="150">
        <v>51543174.020000003</v>
      </c>
      <c r="J114" s="150">
        <v>179861578.84999999</v>
      </c>
      <c r="K114" s="150">
        <v>1194056.1499999999</v>
      </c>
      <c r="L114" s="150">
        <v>24639054.010000002</v>
      </c>
      <c r="M114" s="150">
        <v>12355421.369999999</v>
      </c>
      <c r="N114" s="150">
        <v>11842914.039999999</v>
      </c>
      <c r="O114" s="150">
        <v>683471.47</v>
      </c>
      <c r="P114" s="150">
        <v>6895478.1900000004</v>
      </c>
      <c r="Q114" s="150">
        <v>477205.87</v>
      </c>
      <c r="R114" s="151">
        <v>936549737.39999998</v>
      </c>
      <c r="T114" s="189"/>
    </row>
    <row r="116" spans="1:20"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</row>
    <row r="119" spans="1:20"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</row>
  </sheetData>
  <mergeCells count="13">
    <mergeCell ref="A94:R94"/>
    <mergeCell ref="A1:C2"/>
    <mergeCell ref="D1:D2"/>
    <mergeCell ref="E1:F1"/>
    <mergeCell ref="G1:I1"/>
    <mergeCell ref="J1:M1"/>
    <mergeCell ref="N1:N2"/>
    <mergeCell ref="O1:O2"/>
    <mergeCell ref="P1:P2"/>
    <mergeCell ref="Q1:Q2"/>
    <mergeCell ref="R1:R2"/>
    <mergeCell ref="A3:R3"/>
    <mergeCell ref="A22:R22"/>
  </mergeCells>
  <pageMargins left="0.23622047244094491" right="0.23622047244094491" top="0.43307086614173229" bottom="0.39370078740157483" header="0.15748031496062992" footer="0.15748031496062992"/>
  <pageSetup paperSize="9" scale="39" firstPageNumber="127" fitToHeight="5" orientation="landscape" useFirstPageNumber="1" r:id="rId1"/>
  <headerFooter alignWithMargins="0">
    <oddHeader xml:space="preserve">&amp;L&amp;"Arial,Grassetto"
</oddHeader>
    <oddFooter>&amp;LModello LA 2019&amp;RUSL Umbria 1</oddFooter>
  </headerFooter>
  <rowBreaks count="2" manualBreakCount="2">
    <brk id="65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Modello LA</vt:lpstr>
      <vt:lpstr>'Modello LA'!Area_stampa</vt:lpstr>
      <vt:lpstr>'Modello LA'!Titoli_stampa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 PC</dc:creator>
  <cp:lastModifiedBy>Setup PC</cp:lastModifiedBy>
  <cp:lastPrinted>2020-06-04T08:13:51Z</cp:lastPrinted>
  <dcterms:created xsi:type="dcterms:W3CDTF">2020-05-29T07:31:28Z</dcterms:created>
  <dcterms:modified xsi:type="dcterms:W3CDTF">2020-10-30T16:46:00Z</dcterms:modified>
</cp:coreProperties>
</file>