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0"/>
  </bookViews>
  <sheets>
    <sheet name="LA 2014" sheetId="1" r:id="rId1"/>
  </sheets>
  <definedNames>
    <definedName name="_xlnm.Print_Area" localSheetId="0">'LA 2014'!$A$1:$P$63</definedName>
    <definedName name="CCS">#REF!</definedName>
    <definedName name="_xlnm.Print_Titles" localSheetId="0">'LA 2014'!$1:$3</definedName>
  </definedNames>
  <calcPr fullCalcOnLoad="1"/>
</workbook>
</file>

<file path=xl/sharedStrings.xml><?xml version="1.0" encoding="utf-8"?>
<sst xmlns="http://schemas.openxmlformats.org/spreadsheetml/2006/main" count="84" uniqueCount="71">
  <si>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</si>
  <si>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</si>
  <si>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</si>
  <si>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</si>
  <si>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</si>
  <si>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</si>
  <si>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</si>
  <si>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</si>
  <si>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</si>
  <si>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</si>
  <si>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</si>
  <si>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Controllo totale</t>
  </si>
  <si>
    <t>% Mod LA</t>
  </si>
  <si>
    <t>Mobilità attiva</t>
  </si>
  <si>
    <t>Mod LA al netto di mobilità attiva</t>
  </si>
  <si>
    <t>% LA al netto di mobilità attiva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</si>
  <si>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</si>
  <si>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</si>
  <si>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</si>
  <si>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</si>
  <si>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</si>
  <si>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</si>
  <si>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</si>
  <si>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</si>
  <si>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</si>
  <si>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</si>
  <si>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</si>
  <si>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</si>
  <si>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</si>
  <si>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 xml:space="preserve"> 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</si>
  <si>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</si>
  <si>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</si>
  <si>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</si>
  <si>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</si>
  <si>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</si>
  <si>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</si>
  <si>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</si>
  <si>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</si>
  <si>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</si>
  <si>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</si>
  <si>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</si>
  <si>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</si>
  <si>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</si>
  <si>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</si>
  <si>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</si>
  <si>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</si>
  <si>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</si>
  <si>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</si>
  <si>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</si>
  <si>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</si>
  <si>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</si>
  <si>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</si>
  <si>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</si>
  <si>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</si>
  <si>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</si>
  <si>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</si>
  <si>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</si>
  <si>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</si>
  <si>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</si>
  <si>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</si>
  <si>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</si>
  <si>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</si>
  <si>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</si>
  <si>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</si>
  <si>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</si>
  <si>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</si>
  <si>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</si>
  <si>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</si>
  <si>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</si>
  <si>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TOTALI DA CE</t>
  </si>
  <si>
    <t>DIFFERENZA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</si>
</sst>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5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4" fillId="0" borderId="11" xfId="44" applyFont="1" applyFill="1" applyBorder="1" applyAlignment="1">
      <alignment vertical="top" wrapText="1"/>
    </xf>
    <xf numFmtId="43" fontId="4" fillId="0" borderId="10" xfId="44" applyFont="1" applyFill="1" applyBorder="1" applyAlignment="1">
      <alignment vertical="top" wrapText="1"/>
    </xf>
    <xf numFmtId="43" fontId="0" fillId="0" borderId="0" xfId="44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10" xfId="44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0" fontId="0" fillId="0" borderId="10" xfId="53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164" fontId="0" fillId="18" borderId="10" xfId="44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0" fontId="0" fillId="18" borderId="10" xfId="53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3" fontId="4" fillId="18" borderId="10" xfId="44" applyFont="1" applyFill="1" applyBorder="1" applyAlignment="1">
      <alignment vertical="center"/>
    </xf>
    <xf numFmtId="10" fontId="4" fillId="18" borderId="10" xfId="53" applyNumberFormat="1" applyFont="1" applyFill="1" applyBorder="1" applyAlignment="1">
      <alignment vertical="center"/>
    </xf>
    <xf numFmtId="10" fontId="4" fillId="0" borderId="0" xfId="53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 vertical="center" wrapText="1"/>
    </xf>
    <xf numFmtId="3" fontId="0" fillId="9" borderId="10" xfId="0" applyNumberFormat="1" applyFont="1" applyFill="1" applyBorder="1" applyAlignment="1">
      <alignment horizontal="center" vertical="center" wrapText="1"/>
    </xf>
    <xf numFmtId="43" fontId="4" fillId="9" borderId="10" xfId="44" applyFont="1" applyFill="1" applyBorder="1" applyAlignment="1">
      <alignment horizontal="center" vertical="center" wrapText="1"/>
    </xf>
    <xf numFmtId="43" fontId="0" fillId="9" borderId="10" xfId="44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E01 Abruzzo AssOspedaliera" xfId="45"/>
    <cellStyle name="Comma [0]" xfId="46"/>
    <cellStyle name="Neutrale" xfId="47"/>
    <cellStyle name="Normal_ASL CdC 090205 - Preventivo 2009 v4" xfId="48"/>
    <cellStyle name="Normale 2" xfId="49"/>
    <cellStyle name="Normale 2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E01 Abruzzo AssOspedaliera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U74"/>
  <sheetViews>
    <sheetView tabSelected="1" zoomScale="90" zoomScaleNormal="90" zoomScalePageLayoutView="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7" sqref="C97"/>
    </sheetView>
  </sheetViews>
  <sheetFormatPr defaultColWidth="9.140625" defaultRowHeight="12.75"/>
  <cols>
    <col min="1" max="1" width="4.421875" style="0" customWidth="1"/>
    <col min="2" max="2" width="6.421875" style="42" customWidth="1"/>
    <col min="3" max="3" width="50.421875" style="1" customWidth="1"/>
    <col min="4" max="12" width="13.140625" style="1" customWidth="1"/>
    <col min="13" max="14" width="14.57421875" style="1" customWidth="1"/>
    <col min="15" max="15" width="13.140625" style="1" customWidth="1"/>
    <col min="16" max="16" width="13.140625" style="36" customWidth="1"/>
    <col min="17" max="17" width="14.421875" style="1" hidden="1" customWidth="1"/>
    <col min="18" max="18" width="16.28125" style="7" hidden="1" customWidth="1"/>
    <col min="19" max="19" width="8.7109375" style="1" hidden="1" customWidth="1"/>
    <col min="20" max="20" width="3.00390625" style="1" hidden="1" customWidth="1"/>
    <col min="21" max="21" width="10.57421875" style="1" hidden="1" customWidth="1"/>
    <col min="22" max="22" width="3.00390625" style="1" hidden="1" customWidth="1"/>
    <col min="23" max="23" width="14.421875" style="1" hidden="1" customWidth="1"/>
    <col min="24" max="24" width="3.00390625" style="1" hidden="1" customWidth="1"/>
    <col min="25" max="25" width="16.421875" style="1" hidden="1" customWidth="1"/>
    <col min="26" max="26" width="3.00390625" style="1" hidden="1" customWidth="1"/>
    <col min="27" max="27" width="10.57421875" style="1" hidden="1" customWidth="1"/>
    <col min="28" max="28" width="8.7109375" style="1" hidden="1" customWidth="1"/>
    <col min="29" max="47" width="8.7109375" style="1" customWidth="1"/>
  </cols>
  <sheetData>
    <row r="1" spans="2:27" ht="32.25" customHeight="1">
      <c r="B1" s="45"/>
      <c r="C1" s="43" t="s">
        <v>0</v>
      </c>
      <c r="D1" s="46" t="s">
        <v>1</v>
      </c>
      <c r="E1" s="47"/>
      <c r="F1" s="43" t="s">
        <v>2</v>
      </c>
      <c r="G1" s="43"/>
      <c r="H1" s="43"/>
      <c r="I1" s="48" t="s">
        <v>3</v>
      </c>
      <c r="J1" s="48" t="s">
        <v>4</v>
      </c>
      <c r="K1" s="48" t="s">
        <v>5</v>
      </c>
      <c r="L1" s="43" t="s">
        <v>6</v>
      </c>
      <c r="M1" s="43" t="s">
        <v>7</v>
      </c>
      <c r="N1" s="43" t="s">
        <v>8</v>
      </c>
      <c r="O1" s="43" t="s">
        <v>9</v>
      </c>
      <c r="P1" s="57" t="s">
        <v>10</v>
      </c>
      <c r="R1" s="55" t="s">
        <v>11</v>
      </c>
      <c r="S1" s="2"/>
      <c r="U1" s="53" t="s">
        <v>12</v>
      </c>
      <c r="W1" s="53" t="s">
        <v>13</v>
      </c>
      <c r="Y1" s="53" t="s">
        <v>14</v>
      </c>
      <c r="AA1" s="53" t="s">
        <v>15</v>
      </c>
    </row>
    <row r="2" spans="2:27" ht="12.75">
      <c r="B2" s="45"/>
      <c r="C2" s="44"/>
      <c r="D2" s="51" t="s">
        <v>16</v>
      </c>
      <c r="E2" s="48" t="s">
        <v>17</v>
      </c>
      <c r="F2" s="43" t="s">
        <v>18</v>
      </c>
      <c r="G2" s="43" t="s">
        <v>19</v>
      </c>
      <c r="H2" s="43" t="s">
        <v>20</v>
      </c>
      <c r="I2" s="49"/>
      <c r="J2" s="49"/>
      <c r="K2" s="49"/>
      <c r="L2" s="43"/>
      <c r="M2" s="44"/>
      <c r="N2" s="44"/>
      <c r="O2" s="44"/>
      <c r="P2" s="58"/>
      <c r="R2" s="56"/>
      <c r="S2" s="2"/>
      <c r="U2" s="54"/>
      <c r="W2" s="54"/>
      <c r="Y2" s="54"/>
      <c r="AA2" s="54"/>
    </row>
    <row r="3" spans="2:27" ht="41.25" customHeight="1">
      <c r="B3" s="45"/>
      <c r="C3" s="44"/>
      <c r="D3" s="52"/>
      <c r="E3" s="50"/>
      <c r="F3" s="43"/>
      <c r="G3" s="43"/>
      <c r="H3" s="43"/>
      <c r="I3" s="50"/>
      <c r="J3" s="50"/>
      <c r="K3" s="50"/>
      <c r="L3" s="43"/>
      <c r="M3" s="44"/>
      <c r="N3" s="44"/>
      <c r="O3" s="44"/>
      <c r="P3" s="58"/>
      <c r="R3" s="56"/>
      <c r="S3" s="2"/>
      <c r="U3" s="54"/>
      <c r="W3" s="54"/>
      <c r="Y3" s="54"/>
      <c r="AA3" s="54"/>
    </row>
    <row r="4" spans="2:16" ht="26.25" customHeight="1">
      <c r="B4" s="3"/>
      <c r="C4" s="4" t="s">
        <v>21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47" s="18" customFormat="1" ht="16.5" customHeight="1">
      <c r="A5" s="8">
        <v>1</v>
      </c>
      <c r="B5" s="9">
        <v>10100</v>
      </c>
      <c r="C5" s="10" t="s">
        <v>22</v>
      </c>
      <c r="D5" s="11">
        <v>61404.640849864794</v>
      </c>
      <c r="E5" s="11">
        <v>33013.7597726156</v>
      </c>
      <c r="F5" s="11"/>
      <c r="G5" s="11">
        <v>27707.31882571897</v>
      </c>
      <c r="H5" s="11">
        <v>637407.1107267642</v>
      </c>
      <c r="I5" s="11">
        <v>2832020.6313060406</v>
      </c>
      <c r="J5" s="11">
        <v>212234.14036812575</v>
      </c>
      <c r="K5" s="11">
        <v>395945.45207658544</v>
      </c>
      <c r="L5" s="11">
        <v>113185.10291129205</v>
      </c>
      <c r="M5" s="11">
        <v>80434.04154356157</v>
      </c>
      <c r="N5" s="11">
        <v>36540.46740194509</v>
      </c>
      <c r="O5" s="11">
        <v>179693.9462562409</v>
      </c>
      <c r="P5" s="11">
        <f aca="true" t="shared" si="0" ref="P5:P10">SUM(D5:O5)</f>
        <v>4609586.612038755</v>
      </c>
      <c r="Q5" s="12"/>
      <c r="R5" s="13">
        <v>4686673.65</v>
      </c>
      <c r="S5" s="14">
        <v>0</v>
      </c>
      <c r="T5" s="12"/>
      <c r="U5" s="15">
        <v>0.005286781907362903</v>
      </c>
      <c r="V5" s="12"/>
      <c r="W5" s="16"/>
      <c r="X5" s="12"/>
      <c r="Y5" s="14">
        <v>4686673.65</v>
      </c>
      <c r="Z5" s="12"/>
      <c r="AA5" s="15">
        <v>0.005568248552085852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8" customFormat="1" ht="16.5" customHeight="1">
      <c r="A6" s="8">
        <v>2</v>
      </c>
      <c r="B6" s="9">
        <v>10200</v>
      </c>
      <c r="C6" s="10" t="s">
        <v>23</v>
      </c>
      <c r="D6" s="11">
        <v>16237.611355205565</v>
      </c>
      <c r="E6" s="11">
        <v>18088.251221408682</v>
      </c>
      <c r="F6" s="11"/>
      <c r="G6" s="11">
        <v>11463.414554429928</v>
      </c>
      <c r="H6" s="11">
        <v>315192.6767230011</v>
      </c>
      <c r="I6" s="11">
        <v>1857162.8094221342</v>
      </c>
      <c r="J6" s="11">
        <v>7903.8862344872105</v>
      </c>
      <c r="K6" s="11">
        <v>25935.36997613397</v>
      </c>
      <c r="L6" s="11">
        <v>60898.44808464098</v>
      </c>
      <c r="M6" s="11">
        <v>39511.82084936314</v>
      </c>
      <c r="N6" s="11">
        <v>20071.945633976506</v>
      </c>
      <c r="O6" s="11">
        <v>98707.19715582972</v>
      </c>
      <c r="P6" s="11">
        <f t="shared" si="0"/>
        <v>2471173.431210611</v>
      </c>
      <c r="Q6" s="12"/>
      <c r="R6" s="13">
        <v>2490179.3799999994</v>
      </c>
      <c r="S6" s="14">
        <v>0</v>
      </c>
      <c r="T6" s="12"/>
      <c r="U6" s="15">
        <v>0.0028090360617006407</v>
      </c>
      <c r="V6" s="12"/>
      <c r="W6" s="16"/>
      <c r="X6" s="12"/>
      <c r="Y6" s="13">
        <v>2490179.3799999994</v>
      </c>
      <c r="Z6" s="12"/>
      <c r="AA6" s="15">
        <v>0.0029585882787292097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8" customFormat="1" ht="16.5" customHeight="1">
      <c r="A7" s="8">
        <v>3</v>
      </c>
      <c r="B7" s="9">
        <v>10300</v>
      </c>
      <c r="C7" s="10" t="s">
        <v>24</v>
      </c>
      <c r="D7" s="11">
        <v>32665.45311091929</v>
      </c>
      <c r="E7" s="11">
        <v>32567.962039387352</v>
      </c>
      <c r="F7" s="11"/>
      <c r="G7" s="11">
        <v>22711.66886878142</v>
      </c>
      <c r="H7" s="11">
        <v>616318.7083177011</v>
      </c>
      <c r="I7" s="11">
        <v>2871096.721886544</v>
      </c>
      <c r="J7" s="11">
        <v>12876.761917749287</v>
      </c>
      <c r="K7" s="11">
        <v>160990.11577992103</v>
      </c>
      <c r="L7" s="11">
        <v>227833.88412939117</v>
      </c>
      <c r="M7" s="11">
        <v>109178.2091844527</v>
      </c>
      <c r="N7" s="11">
        <v>33655.10316865752</v>
      </c>
      <c r="O7" s="11">
        <v>165504.6782383267</v>
      </c>
      <c r="P7" s="11">
        <f t="shared" si="0"/>
        <v>4285399.266641832</v>
      </c>
      <c r="Q7" s="12"/>
      <c r="R7" s="13">
        <v>4355438.649999999</v>
      </c>
      <c r="S7" s="14">
        <v>0</v>
      </c>
      <c r="T7" s="12"/>
      <c r="U7" s="15">
        <v>0.00491313370058295</v>
      </c>
      <c r="V7" s="12"/>
      <c r="W7" s="16"/>
      <c r="X7" s="12"/>
      <c r="Y7" s="13">
        <v>4355438.649999999</v>
      </c>
      <c r="Z7" s="12"/>
      <c r="AA7" s="15">
        <v>0.005174707429556409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8" customFormat="1" ht="16.5" customHeight="1">
      <c r="A8" s="8">
        <v>4</v>
      </c>
      <c r="B8" s="9">
        <v>10400</v>
      </c>
      <c r="C8" s="10" t="s">
        <v>25</v>
      </c>
      <c r="D8" s="11">
        <v>120225.47</v>
      </c>
      <c r="E8" s="11">
        <v>99426.64450616934</v>
      </c>
      <c r="F8" s="11">
        <v>847576.45</v>
      </c>
      <c r="G8" s="11">
        <v>112754.61034746267</v>
      </c>
      <c r="H8" s="11">
        <v>1805340.3437930846</v>
      </c>
      <c r="I8" s="11">
        <v>7808741.025621058</v>
      </c>
      <c r="J8" s="11">
        <v>34260.78568006365</v>
      </c>
      <c r="K8" s="11">
        <v>526160.2303117512</v>
      </c>
      <c r="L8" s="11">
        <v>272866.1880199131</v>
      </c>
      <c r="M8" s="11">
        <v>262475.9187921116</v>
      </c>
      <c r="N8" s="11">
        <v>88868.42314628033</v>
      </c>
      <c r="O8" s="11">
        <v>437025.5442292049</v>
      </c>
      <c r="P8" s="11">
        <f t="shared" si="0"/>
        <v>12415721.6344471</v>
      </c>
      <c r="Q8" s="12"/>
      <c r="R8" s="13">
        <v>11862442.42</v>
      </c>
      <c r="S8" s="14">
        <v>0</v>
      </c>
      <c r="T8" s="12"/>
      <c r="U8" s="15">
        <v>0.013381376781630656</v>
      </c>
      <c r="V8" s="12"/>
      <c r="W8" s="16"/>
      <c r="X8" s="12"/>
      <c r="Y8" s="13">
        <v>11862442.42</v>
      </c>
      <c r="Z8" s="12"/>
      <c r="AA8" s="15">
        <v>0.014093797170913915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8" customFormat="1" ht="16.5" customHeight="1">
      <c r="A9" s="8">
        <v>5</v>
      </c>
      <c r="B9" s="9">
        <v>10500</v>
      </c>
      <c r="C9" s="10" t="s">
        <v>26</v>
      </c>
      <c r="D9" s="11">
        <v>3113352.1097453637</v>
      </c>
      <c r="E9" s="11">
        <v>160911.2139901371</v>
      </c>
      <c r="F9" s="11">
        <v>45228</v>
      </c>
      <c r="G9" s="11">
        <v>106683.18640011856</v>
      </c>
      <c r="H9" s="11">
        <v>1788402.70816652</v>
      </c>
      <c r="I9" s="11">
        <v>7077601.185613794</v>
      </c>
      <c r="J9" s="11">
        <v>31404.75887662519</v>
      </c>
      <c r="K9" s="11">
        <v>701524.7207605537</v>
      </c>
      <c r="L9" s="11">
        <v>780292.6376366002</v>
      </c>
      <c r="M9" s="11">
        <v>429098.3935318928</v>
      </c>
      <c r="N9" s="11">
        <v>88341.86838665056</v>
      </c>
      <c r="O9" s="11">
        <v>434436.12188720057</v>
      </c>
      <c r="P9" s="11">
        <f t="shared" si="0"/>
        <v>14757276.904995458</v>
      </c>
      <c r="Q9" s="12"/>
      <c r="R9" s="13">
        <v>15066369.14</v>
      </c>
      <c r="S9" s="14">
        <v>0</v>
      </c>
      <c r="T9" s="12"/>
      <c r="U9" s="15">
        <v>0.016995552438135473</v>
      </c>
      <c r="V9" s="12"/>
      <c r="W9" s="16"/>
      <c r="X9" s="12"/>
      <c r="Y9" s="13">
        <v>15066369.14</v>
      </c>
      <c r="Z9" s="12"/>
      <c r="AA9" s="15">
        <v>0.017900390429147112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8" customFormat="1" ht="16.5" customHeight="1">
      <c r="A10" s="8">
        <v>6</v>
      </c>
      <c r="B10" s="9">
        <v>10600</v>
      </c>
      <c r="C10" s="10" t="s">
        <v>27</v>
      </c>
      <c r="D10" s="11">
        <v>74668.08145445901</v>
      </c>
      <c r="E10" s="11">
        <v>21967.57663308807</v>
      </c>
      <c r="F10" s="11">
        <v>168173.34</v>
      </c>
      <c r="G10" s="11">
        <v>54445.35810264541</v>
      </c>
      <c r="H10" s="11">
        <v>437418.7247729593</v>
      </c>
      <c r="I10" s="11">
        <v>1159309.8016435641</v>
      </c>
      <c r="J10" s="11">
        <v>9850.100720054234</v>
      </c>
      <c r="K10" s="11">
        <v>69679.89018356575</v>
      </c>
      <c r="L10" s="11">
        <v>975648.1225444907</v>
      </c>
      <c r="M10" s="11">
        <v>42417.34119275828</v>
      </c>
      <c r="N10" s="11">
        <v>22772.20623000132</v>
      </c>
      <c r="O10" s="11">
        <v>111986.18664117221</v>
      </c>
      <c r="P10" s="11">
        <f t="shared" si="0"/>
        <v>3148336.730118758</v>
      </c>
      <c r="Q10" s="12"/>
      <c r="R10" s="13">
        <v>3040017.6500000004</v>
      </c>
      <c r="S10" s="14">
        <v>0</v>
      </c>
      <c r="T10" s="12"/>
      <c r="U10" s="15">
        <v>0.0034292787401751113</v>
      </c>
      <c r="V10" s="12"/>
      <c r="W10" s="16"/>
      <c r="X10" s="12"/>
      <c r="Y10" s="13">
        <v>3040017.6500000004</v>
      </c>
      <c r="Z10" s="12"/>
      <c r="AA10" s="15">
        <v>0.003611852486875833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30" s="24" customFormat="1" ht="16.5" customHeight="1">
      <c r="A11" s="19">
        <v>7</v>
      </c>
      <c r="B11" s="20">
        <v>19999</v>
      </c>
      <c r="C11" s="21" t="s">
        <v>10</v>
      </c>
      <c r="D11" s="22">
        <f aca="true" t="shared" si="1" ref="D11:P11">SUM(D5:D10)</f>
        <v>3418553.3665158125</v>
      </c>
      <c r="E11" s="22">
        <f t="shared" si="1"/>
        <v>365975.4081628061</v>
      </c>
      <c r="F11" s="22">
        <f t="shared" si="1"/>
        <v>1060977.79</v>
      </c>
      <c r="G11" s="22">
        <f t="shared" si="1"/>
        <v>335765.557099157</v>
      </c>
      <c r="H11" s="22">
        <f t="shared" si="1"/>
        <v>5600080.27250003</v>
      </c>
      <c r="I11" s="22">
        <f t="shared" si="1"/>
        <v>23605932.175493136</v>
      </c>
      <c r="J11" s="22">
        <f t="shared" si="1"/>
        <v>308530.43379710533</v>
      </c>
      <c r="K11" s="22">
        <f t="shared" si="1"/>
        <v>1880235.7790885111</v>
      </c>
      <c r="L11" s="22">
        <f t="shared" si="1"/>
        <v>2430724.3833263284</v>
      </c>
      <c r="M11" s="22">
        <f t="shared" si="1"/>
        <v>963115.7250941402</v>
      </c>
      <c r="N11" s="22">
        <f t="shared" si="1"/>
        <v>290250.01396751136</v>
      </c>
      <c r="O11" s="22">
        <f t="shared" si="1"/>
        <v>1427353.674407975</v>
      </c>
      <c r="P11" s="22">
        <f t="shared" si="1"/>
        <v>41687494.579452515</v>
      </c>
      <c r="Q11" s="23">
        <v>41501120.89</v>
      </c>
      <c r="R11" s="13">
        <v>41501120.89000001</v>
      </c>
      <c r="S11" s="14">
        <v>0</v>
      </c>
      <c r="U11" s="25">
        <v>0.046815159629587745</v>
      </c>
      <c r="W11" s="26"/>
      <c r="Y11" s="27">
        <v>41501120.89</v>
      </c>
      <c r="AA11" s="28">
        <v>0.049307584347308336</v>
      </c>
      <c r="AD11" s="29"/>
    </row>
    <row r="12" spans="1:47" s="18" customFormat="1" ht="16.5" customHeight="1">
      <c r="A12" s="8"/>
      <c r="B12" s="20"/>
      <c r="C12" s="30" t="s">
        <v>28</v>
      </c>
      <c r="D12" s="11" t="s">
        <v>29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>
        <v>0</v>
      </c>
      <c r="S12" s="14">
        <v>0</v>
      </c>
      <c r="T12" s="12"/>
      <c r="U12" s="15">
        <v>0</v>
      </c>
      <c r="V12" s="12"/>
      <c r="W12" s="16"/>
      <c r="X12" s="12"/>
      <c r="Y12" s="13">
        <v>0</v>
      </c>
      <c r="Z12" s="12"/>
      <c r="AA12" s="15">
        <v>0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8" customFormat="1" ht="16.5" customHeight="1">
      <c r="A13" s="8">
        <v>8</v>
      </c>
      <c r="B13" s="9">
        <v>20100</v>
      </c>
      <c r="C13" s="10" t="s">
        <v>30</v>
      </c>
      <c r="D13" s="11">
        <v>5782.480277829482</v>
      </c>
      <c r="E13" s="11">
        <v>3385.6274870921766</v>
      </c>
      <c r="F13" s="11">
        <v>5131054.22</v>
      </c>
      <c r="G13" s="11">
        <v>197.34858350922627</v>
      </c>
      <c r="H13" s="11">
        <v>3986.618394634219</v>
      </c>
      <c r="I13" s="11">
        <v>666.0068387619181</v>
      </c>
      <c r="J13" s="11">
        <v>79.36578251733694</v>
      </c>
      <c r="K13" s="11">
        <v>2798.7088493188808</v>
      </c>
      <c r="L13" s="11">
        <v>17621.7378603576</v>
      </c>
      <c r="M13" s="11">
        <v>10453.732510895641</v>
      </c>
      <c r="N13" s="11">
        <v>217.65411296521762</v>
      </c>
      <c r="O13" s="11">
        <v>1070.3510178837962</v>
      </c>
      <c r="P13" s="11">
        <f aca="true" t="shared" si="2" ref="P13:P50">SUM(D13:O13)</f>
        <v>5177313.851715765</v>
      </c>
      <c r="Q13" s="12"/>
      <c r="R13" s="13">
        <v>6341548.529999999</v>
      </c>
      <c r="S13" s="14">
        <v>0</v>
      </c>
      <c r="T13" s="12"/>
      <c r="U13" s="15">
        <v>0.007153556346529016</v>
      </c>
      <c r="V13" s="12"/>
      <c r="W13" s="16"/>
      <c r="X13" s="12"/>
      <c r="Y13" s="13">
        <v>6341548.529999999</v>
      </c>
      <c r="Z13" s="12"/>
      <c r="AA13" s="15">
        <v>0.007534409488946315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8" customFormat="1" ht="16.5" customHeight="1">
      <c r="A14" s="8"/>
      <c r="B14" s="9">
        <v>20200</v>
      </c>
      <c r="C14" s="10" t="s">
        <v>31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>
        <v>0</v>
      </c>
      <c r="S14" s="14">
        <v>0</v>
      </c>
      <c r="T14" s="12"/>
      <c r="U14" s="15">
        <v>0</v>
      </c>
      <c r="V14" s="12"/>
      <c r="W14" s="16"/>
      <c r="X14" s="12"/>
      <c r="Y14" s="13">
        <v>0</v>
      </c>
      <c r="Z14" s="12"/>
      <c r="AA14" s="15">
        <v>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8" customFormat="1" ht="16.5" customHeight="1">
      <c r="A15" s="8">
        <v>9</v>
      </c>
      <c r="B15" s="9">
        <v>20201</v>
      </c>
      <c r="C15" s="10" t="s">
        <v>32</v>
      </c>
      <c r="D15" s="11">
        <v>1988.1914631871598</v>
      </c>
      <c r="E15" s="11">
        <v>977.8607700184895</v>
      </c>
      <c r="F15" s="11">
        <v>37223519.02</v>
      </c>
      <c r="G15" s="11">
        <v>1208.7763999853667</v>
      </c>
      <c r="H15" s="11">
        <v>711049.7719382831</v>
      </c>
      <c r="I15" s="11">
        <v>4078.736981700791</v>
      </c>
      <c r="J15" s="11">
        <v>486.7115784576288</v>
      </c>
      <c r="K15" s="11">
        <v>17141.713694748574</v>
      </c>
      <c r="L15" s="11">
        <v>107935.48530427433</v>
      </c>
      <c r="M15" s="11">
        <v>4362.76242032293</v>
      </c>
      <c r="N15" s="11">
        <v>1333.1520512266325</v>
      </c>
      <c r="O15" s="11">
        <v>6556.00133433881</v>
      </c>
      <c r="P15" s="11">
        <f t="shared" si="2"/>
        <v>38080638.18393655</v>
      </c>
      <c r="Q15" s="12"/>
      <c r="R15" s="13">
        <v>39039345.69</v>
      </c>
      <c r="S15" s="14">
        <v>0</v>
      </c>
      <c r="T15" s="12"/>
      <c r="U15" s="15">
        <v>0.04403816478008404</v>
      </c>
      <c r="V15" s="12"/>
      <c r="W15" s="31">
        <v>180836</v>
      </c>
      <c r="X15" s="12"/>
      <c r="Y15" s="13">
        <v>38858509.69</v>
      </c>
      <c r="Z15" s="12"/>
      <c r="AA15" s="15">
        <v>0.04616789144632602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8" customFormat="1" ht="16.5" customHeight="1">
      <c r="A16" s="8">
        <v>10</v>
      </c>
      <c r="B16" s="9">
        <v>20202</v>
      </c>
      <c r="C16" s="10" t="s">
        <v>33</v>
      </c>
      <c r="D16" s="11">
        <v>446.3647401032936</v>
      </c>
      <c r="E16" s="11">
        <v>219.8500765696742</v>
      </c>
      <c r="F16" s="11">
        <v>8150323.52</v>
      </c>
      <c r="G16" s="11">
        <v>271.27267236840703</v>
      </c>
      <c r="H16" s="11">
        <v>156205.64659826597</v>
      </c>
      <c r="I16" s="11">
        <v>915.4444568102026</v>
      </c>
      <c r="J16" s="11">
        <v>109.32667114098494</v>
      </c>
      <c r="K16" s="11">
        <v>3847.865800095513</v>
      </c>
      <c r="L16" s="11">
        <v>24230.617403828754</v>
      </c>
      <c r="M16" s="11">
        <v>979.4438163260082</v>
      </c>
      <c r="N16" s="11">
        <v>299.2770044456129</v>
      </c>
      <c r="O16" s="11">
        <v>1471.7454311959912</v>
      </c>
      <c r="P16" s="11">
        <f t="shared" si="2"/>
        <v>8339320.37467115</v>
      </c>
      <c r="Q16" s="12"/>
      <c r="R16" s="13">
        <v>8538734.940000001</v>
      </c>
      <c r="S16" s="14">
        <v>0</v>
      </c>
      <c r="T16" s="12"/>
      <c r="U16" s="15">
        <v>0.009632082957719803</v>
      </c>
      <c r="V16" s="12"/>
      <c r="W16" s="16"/>
      <c r="X16" s="12"/>
      <c r="Y16" s="13">
        <v>8538734.940000001</v>
      </c>
      <c r="Z16" s="12"/>
      <c r="AA16" s="15">
        <v>0.010144892095548383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8" customFormat="1" ht="16.5" customHeight="1">
      <c r="A17" s="8">
        <v>11</v>
      </c>
      <c r="B17" s="9">
        <v>20300</v>
      </c>
      <c r="C17" s="10" t="s">
        <v>34</v>
      </c>
      <c r="D17" s="11">
        <v>126058.87574771758</v>
      </c>
      <c r="E17" s="11">
        <v>44881.964146801794</v>
      </c>
      <c r="F17" s="11">
        <v>1148665.73</v>
      </c>
      <c r="G17" s="11">
        <v>59325.83363256472</v>
      </c>
      <c r="H17" s="11">
        <v>1016038.5410562947</v>
      </c>
      <c r="I17" s="11">
        <v>4072887.452611351</v>
      </c>
      <c r="J17" s="11">
        <v>23248.67125722028</v>
      </c>
      <c r="K17" s="11">
        <v>2399862.8560893317</v>
      </c>
      <c r="L17" s="11">
        <v>180703.50559903285</v>
      </c>
      <c r="M17" s="11">
        <v>248804.81525290036</v>
      </c>
      <c r="N17" s="11">
        <v>68658.42206737476</v>
      </c>
      <c r="O17" s="11">
        <v>337639.4360066781</v>
      </c>
      <c r="P17" s="11">
        <f t="shared" si="2"/>
        <v>9726776.103467267</v>
      </c>
      <c r="Q17" s="12"/>
      <c r="R17" s="13">
        <v>10110241.509999998</v>
      </c>
      <c r="S17" s="14">
        <v>0</v>
      </c>
      <c r="T17" s="12"/>
      <c r="U17" s="15">
        <v>0.01140481413595704</v>
      </c>
      <c r="V17" s="12"/>
      <c r="W17" s="16"/>
      <c r="X17" s="12"/>
      <c r="Y17" s="13">
        <v>10110241.509999998</v>
      </c>
      <c r="Z17" s="12"/>
      <c r="AA17" s="15">
        <v>0.012012002937156882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8" customFormat="1" ht="16.5" customHeight="1">
      <c r="A18" s="8"/>
      <c r="B18" s="9">
        <v>20400</v>
      </c>
      <c r="C18" s="10" t="s">
        <v>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3">
        <v>0</v>
      </c>
      <c r="S18" s="14">
        <v>0</v>
      </c>
      <c r="T18" s="12"/>
      <c r="U18" s="15">
        <v>0</v>
      </c>
      <c r="V18" s="12"/>
      <c r="W18" s="16"/>
      <c r="X18" s="12"/>
      <c r="Y18" s="13">
        <v>0</v>
      </c>
      <c r="Z18" s="12"/>
      <c r="AA18" s="15">
        <v>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8" customFormat="1" ht="16.5" customHeight="1">
      <c r="A19" s="8">
        <v>12</v>
      </c>
      <c r="B19" s="9">
        <v>20401</v>
      </c>
      <c r="C19" s="10" t="s">
        <v>36</v>
      </c>
      <c r="D19" s="11">
        <v>3660348.8155256645</v>
      </c>
      <c r="E19" s="11">
        <v>1631.9128745167761</v>
      </c>
      <c r="F19" s="11">
        <v>73464647.23</v>
      </c>
      <c r="G19" s="11">
        <v>936.0017364122237</v>
      </c>
      <c r="H19" s="11">
        <v>18963.49735660378</v>
      </c>
      <c r="I19" s="11">
        <v>71010.98452190243</v>
      </c>
      <c r="J19" s="11">
        <v>377.0180392926807</v>
      </c>
      <c r="K19" s="11">
        <v>11622.921520661863</v>
      </c>
      <c r="L19" s="11">
        <v>22873.096395931512</v>
      </c>
      <c r="M19" s="11">
        <v>3837.0728714410457</v>
      </c>
      <c r="N19" s="11">
        <v>1088.8353620489565</v>
      </c>
      <c r="O19" s="11">
        <v>5354.532575560453</v>
      </c>
      <c r="P19" s="11">
        <f t="shared" si="2"/>
        <v>77262691.91878004</v>
      </c>
      <c r="Q19" s="12"/>
      <c r="R19" s="13">
        <v>77372623.17999998</v>
      </c>
      <c r="S19" s="14">
        <v>0</v>
      </c>
      <c r="T19" s="12"/>
      <c r="U19" s="15">
        <v>0.08727985238597345</v>
      </c>
      <c r="V19" s="12"/>
      <c r="W19" s="31">
        <v>1207623.3</v>
      </c>
      <c r="X19" s="12"/>
      <c r="Y19" s="13">
        <v>76164999.87999998</v>
      </c>
      <c r="Z19" s="12"/>
      <c r="AA19" s="15">
        <v>0.0904918246870953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8" customFormat="1" ht="16.5" customHeight="1">
      <c r="A20" s="8">
        <v>13</v>
      </c>
      <c r="B20" s="9">
        <v>20402</v>
      </c>
      <c r="C20" s="10" t="s">
        <v>37</v>
      </c>
      <c r="D20" s="11">
        <v>44184408.339403495</v>
      </c>
      <c r="E20" s="11">
        <v>3039.1051015787284</v>
      </c>
      <c r="F20" s="11">
        <v>24515727.61</v>
      </c>
      <c r="G20" s="11">
        <v>1738.3262556029433</v>
      </c>
      <c r="H20" s="11">
        <v>35217.95654153464</v>
      </c>
      <c r="I20" s="11">
        <v>131877.28272770217</v>
      </c>
      <c r="J20" s="11">
        <v>700.2287684041161</v>
      </c>
      <c r="K20" s="11">
        <v>21584.57260139679</v>
      </c>
      <c r="L20" s="11">
        <v>42479.26658799941</v>
      </c>
      <c r="M20" s="11">
        <v>9293.008038717233</v>
      </c>
      <c r="N20" s="11">
        <v>2022.118685154756</v>
      </c>
      <c r="O20" s="11">
        <v>9944.111615676737</v>
      </c>
      <c r="P20" s="11">
        <f t="shared" si="2"/>
        <v>68958031.92632727</v>
      </c>
      <c r="Q20" s="12"/>
      <c r="R20" s="13">
        <v>66054582.91999998</v>
      </c>
      <c r="S20" s="14">
        <v>0</v>
      </c>
      <c r="T20" s="12"/>
      <c r="U20" s="15">
        <v>0.07451258610248197</v>
      </c>
      <c r="V20" s="12"/>
      <c r="W20" s="16"/>
      <c r="X20" s="12"/>
      <c r="Y20" s="13">
        <v>66054582.91999998</v>
      </c>
      <c r="Z20" s="12"/>
      <c r="AA20" s="15">
        <v>0.07847961329735957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8" customFormat="1" ht="16.5" customHeight="1">
      <c r="A21" s="8">
        <v>14</v>
      </c>
      <c r="B21" s="9">
        <v>20500</v>
      </c>
      <c r="C21" s="10" t="s">
        <v>38</v>
      </c>
      <c r="D21" s="11">
        <v>662236.67</v>
      </c>
      <c r="E21" s="11">
        <v>2765.1916881838933</v>
      </c>
      <c r="F21" s="11">
        <v>10136527.26</v>
      </c>
      <c r="G21" s="11">
        <v>11184.114936311573</v>
      </c>
      <c r="H21" s="11">
        <v>112643.20383477109</v>
      </c>
      <c r="I21" s="11">
        <v>286388.63969930215</v>
      </c>
      <c r="J21" s="11">
        <v>1602.0617067543642</v>
      </c>
      <c r="K21" s="11">
        <v>11417.515208713985</v>
      </c>
      <c r="L21" s="11">
        <v>30996.75099112185</v>
      </c>
      <c r="M21" s="11">
        <v>7902.643293751123</v>
      </c>
      <c r="N21" s="11">
        <v>3397.6478311135006</v>
      </c>
      <c r="O21" s="11">
        <v>16708.50950114676</v>
      </c>
      <c r="P21" s="11">
        <f t="shared" si="2"/>
        <v>11283770.208691167</v>
      </c>
      <c r="Q21" s="12"/>
      <c r="R21" s="13">
        <v>11060095.560000002</v>
      </c>
      <c r="S21" s="14">
        <v>0</v>
      </c>
      <c r="T21" s="12"/>
      <c r="U21" s="15">
        <v>0.012476292882119664</v>
      </c>
      <c r="V21" s="12"/>
      <c r="W21" s="16"/>
      <c r="X21" s="12"/>
      <c r="Y21" s="13">
        <v>11060095.560000002</v>
      </c>
      <c r="Z21" s="12"/>
      <c r="AA21" s="15">
        <v>0.013140526882622001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8" customFormat="1" ht="16.5" customHeight="1">
      <c r="A22" s="8"/>
      <c r="B22" s="9">
        <v>20600</v>
      </c>
      <c r="C22" s="10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3">
        <v>0</v>
      </c>
      <c r="S22" s="14">
        <v>0</v>
      </c>
      <c r="T22" s="12"/>
      <c r="U22" s="15">
        <v>0</v>
      </c>
      <c r="V22" s="12"/>
      <c r="W22" s="16"/>
      <c r="X22" s="12"/>
      <c r="Y22" s="13">
        <v>0</v>
      </c>
      <c r="Z22" s="12"/>
      <c r="AA22" s="15">
        <v>0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8" customFormat="1" ht="16.5" customHeight="1">
      <c r="A23" s="8">
        <v>15</v>
      </c>
      <c r="B23" s="9">
        <v>20601</v>
      </c>
      <c r="C23" s="10" t="s">
        <v>40</v>
      </c>
      <c r="D23" s="11">
        <v>4879066.36526861</v>
      </c>
      <c r="E23" s="11">
        <v>415259.36813725124</v>
      </c>
      <c r="F23" s="11">
        <v>41851020.19912124</v>
      </c>
      <c r="G23" s="11">
        <v>2154795.4099923503</v>
      </c>
      <c r="H23" s="11">
        <v>9225778.256741643</v>
      </c>
      <c r="I23" s="11">
        <v>27192988.398542978</v>
      </c>
      <c r="J23" s="11">
        <v>126909.75067149954</v>
      </c>
      <c r="K23" s="11">
        <v>1276886.704274286</v>
      </c>
      <c r="L23" s="11">
        <v>2502878.7943484415</v>
      </c>
      <c r="M23" s="11">
        <v>2115048.507051349</v>
      </c>
      <c r="N23" s="11">
        <v>319806.6466950693</v>
      </c>
      <c r="O23" s="11">
        <v>1572703.4290906023</v>
      </c>
      <c r="P23" s="11">
        <f t="shared" si="2"/>
        <v>93633141.82993533</v>
      </c>
      <c r="Q23" s="12"/>
      <c r="R23" s="13">
        <v>86767475.27300808</v>
      </c>
      <c r="S23" s="14">
        <v>0</v>
      </c>
      <c r="T23" s="12"/>
      <c r="U23" s="15">
        <v>0.09787767458928938</v>
      </c>
      <c r="V23" s="12"/>
      <c r="W23" s="31">
        <v>5114086.92</v>
      </c>
      <c r="X23" s="12"/>
      <c r="Y23" s="13">
        <v>81653388.35300808</v>
      </c>
      <c r="Z23" s="12"/>
      <c r="AA23" s="15">
        <v>0.09701259260276017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8" customFormat="1" ht="16.5" customHeight="1">
      <c r="A24" s="8">
        <v>16</v>
      </c>
      <c r="B24" s="9">
        <v>20602</v>
      </c>
      <c r="C24" s="10" t="s">
        <v>41</v>
      </c>
      <c r="D24" s="11">
        <v>2256965.1900377497</v>
      </c>
      <c r="E24" s="11">
        <v>59427.68056675672</v>
      </c>
      <c r="F24" s="11">
        <v>14890224.939663574</v>
      </c>
      <c r="G24" s="11">
        <v>425113.7677836795</v>
      </c>
      <c r="H24" s="11">
        <v>3966691.85248572</v>
      </c>
      <c r="I24" s="11">
        <v>3939764.6874697357</v>
      </c>
      <c r="J24" s="11">
        <v>24703.98575438943</v>
      </c>
      <c r="K24" s="11">
        <v>663595.206926506</v>
      </c>
      <c r="L24" s="11">
        <v>530030.6364830905</v>
      </c>
      <c r="M24" s="11">
        <v>240382.3552516035</v>
      </c>
      <c r="N24" s="11">
        <v>53042.146351816715</v>
      </c>
      <c r="O24" s="11">
        <v>260843.75142261188</v>
      </c>
      <c r="P24" s="11">
        <f t="shared" si="2"/>
        <v>27310786.200197235</v>
      </c>
      <c r="Q24" s="32"/>
      <c r="R24" s="13">
        <v>25322938.049999997</v>
      </c>
      <c r="S24" s="14">
        <v>0</v>
      </c>
      <c r="T24" s="12"/>
      <c r="U24" s="15">
        <v>0.028565430563745695</v>
      </c>
      <c r="V24" s="12"/>
      <c r="W24" s="16"/>
      <c r="X24" s="12"/>
      <c r="Y24" s="13">
        <v>25322938.049999997</v>
      </c>
      <c r="Z24" s="12"/>
      <c r="AA24" s="15">
        <v>0.03008624531206098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8" customFormat="1" ht="16.5" customHeight="1">
      <c r="A25" s="8">
        <v>17</v>
      </c>
      <c r="B25" s="9">
        <v>20603</v>
      </c>
      <c r="C25" s="10" t="s">
        <v>42</v>
      </c>
      <c r="D25" s="11">
        <v>1074478.1735587937</v>
      </c>
      <c r="E25" s="11">
        <v>91449.28435600983</v>
      </c>
      <c r="F25" s="11">
        <v>9216483.011215199</v>
      </c>
      <c r="G25" s="11">
        <v>474533.5404746002</v>
      </c>
      <c r="H25" s="11">
        <v>2031720.1343123056</v>
      </c>
      <c r="I25" s="11">
        <v>5988496.634532528</v>
      </c>
      <c r="J25" s="11">
        <v>27948.330049166594</v>
      </c>
      <c r="K25" s="11">
        <v>281198.653827823</v>
      </c>
      <c r="L25" s="11">
        <v>551189.1895412852</v>
      </c>
      <c r="M25" s="11">
        <v>465780.3945898313</v>
      </c>
      <c r="N25" s="11">
        <v>70428.48690867577</v>
      </c>
      <c r="O25" s="11">
        <v>346344.0300931203</v>
      </c>
      <c r="P25" s="11">
        <f t="shared" si="2"/>
        <v>20620049.863459338</v>
      </c>
      <c r="Q25" s="12"/>
      <c r="R25" s="13">
        <v>19108114.41699192</v>
      </c>
      <c r="S25" s="14">
        <v>0</v>
      </c>
      <c r="T25" s="12"/>
      <c r="U25" s="15">
        <v>0.0215548256882732</v>
      </c>
      <c r="V25" s="12"/>
      <c r="W25" s="16"/>
      <c r="X25" s="12"/>
      <c r="Y25" s="13">
        <v>19108114.41699192</v>
      </c>
      <c r="Z25" s="12"/>
      <c r="AA25" s="15">
        <v>0.022702397986577548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8" customFormat="1" ht="16.5" customHeight="1">
      <c r="A26" s="8">
        <v>18</v>
      </c>
      <c r="B26" s="9">
        <v>20700</v>
      </c>
      <c r="C26" s="10" t="s">
        <v>43</v>
      </c>
      <c r="D26" s="11">
        <v>38176.30041126539</v>
      </c>
      <c r="E26" s="11">
        <v>10754.28607978754</v>
      </c>
      <c r="F26" s="11">
        <v>11270767.82</v>
      </c>
      <c r="G26" s="11">
        <v>13490.808812979129</v>
      </c>
      <c r="H26" s="11">
        <v>298592.5057087483</v>
      </c>
      <c r="I26" s="11">
        <v>566357.9001154936</v>
      </c>
      <c r="J26" s="11">
        <v>5607.0885889097335</v>
      </c>
      <c r="K26" s="11">
        <v>214255.51138219476</v>
      </c>
      <c r="L26" s="11">
        <v>664921.439917961</v>
      </c>
      <c r="M26" s="11">
        <v>43517.36090465048</v>
      </c>
      <c r="N26" s="11">
        <v>14922.503438191041</v>
      </c>
      <c r="O26" s="11">
        <v>73383.94173600891</v>
      </c>
      <c r="P26" s="11">
        <f t="shared" si="2"/>
        <v>13214747.46709619</v>
      </c>
      <c r="Q26" s="12"/>
      <c r="R26" s="13">
        <v>12838426.26</v>
      </c>
      <c r="S26" s="14">
        <v>0</v>
      </c>
      <c r="T26" s="12"/>
      <c r="U26" s="15">
        <v>0.014482331124203789</v>
      </c>
      <c r="V26" s="12"/>
      <c r="W26" s="16"/>
      <c r="X26" s="12"/>
      <c r="Y26" s="13">
        <v>12838426.26</v>
      </c>
      <c r="Z26" s="12"/>
      <c r="AA26" s="15">
        <v>0.015253365984487949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8" customFormat="1" ht="16.5" customHeight="1">
      <c r="A27" s="8"/>
      <c r="B27" s="9">
        <v>20800</v>
      </c>
      <c r="C27" s="33" t="s">
        <v>44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3">
        <v>0</v>
      </c>
      <c r="S27" s="14">
        <v>0</v>
      </c>
      <c r="T27" s="12"/>
      <c r="U27" s="15">
        <v>0</v>
      </c>
      <c r="V27" s="12"/>
      <c r="W27" s="16"/>
      <c r="X27" s="12"/>
      <c r="Y27" s="13">
        <v>0</v>
      </c>
      <c r="Z27" s="12"/>
      <c r="AA27" s="15">
        <v>0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8" customFormat="1" ht="16.5" customHeight="1">
      <c r="A28" s="8">
        <v>19</v>
      </c>
      <c r="B28" s="9">
        <v>20801</v>
      </c>
      <c r="C28" s="33" t="s">
        <v>45</v>
      </c>
      <c r="D28" s="11">
        <v>3079619.9001435637</v>
      </c>
      <c r="E28" s="11">
        <v>105676.16114264505</v>
      </c>
      <c r="F28" s="11">
        <v>2232834.514943432</v>
      </c>
      <c r="G28" s="11">
        <v>88167.5902988146</v>
      </c>
      <c r="H28" s="11">
        <v>2962813.6904679374</v>
      </c>
      <c r="I28" s="11">
        <v>5850694.008574582</v>
      </c>
      <c r="J28" s="11">
        <v>29282.54141819557</v>
      </c>
      <c r="K28" s="11">
        <v>792850.9875946128</v>
      </c>
      <c r="L28" s="11">
        <v>985963.036347316</v>
      </c>
      <c r="M28" s="11">
        <v>257981.41873748458</v>
      </c>
      <c r="N28" s="11">
        <v>78757.51194370877</v>
      </c>
      <c r="O28" s="11">
        <v>387303.4234295185</v>
      </c>
      <c r="P28" s="11">
        <f t="shared" si="2"/>
        <v>16851944.78504181</v>
      </c>
      <c r="Q28" s="12"/>
      <c r="R28" s="13">
        <v>17081129.583377343</v>
      </c>
      <c r="S28" s="14">
        <v>0</v>
      </c>
      <c r="T28" s="12"/>
      <c r="U28" s="15">
        <v>0.019268294227979918</v>
      </c>
      <c r="V28" s="12"/>
      <c r="W28" s="16"/>
      <c r="X28" s="12"/>
      <c r="Y28" s="13">
        <v>17081129.583377343</v>
      </c>
      <c r="Z28" s="12"/>
      <c r="AA28" s="15">
        <v>0.020294132293728562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8" customFormat="1" ht="16.5" customHeight="1">
      <c r="A29" s="8">
        <v>20</v>
      </c>
      <c r="B29" s="9">
        <v>20802</v>
      </c>
      <c r="C29" s="33" t="s">
        <v>46</v>
      </c>
      <c r="D29" s="11">
        <v>45748.416939233364</v>
      </c>
      <c r="E29" s="11">
        <v>17914.437406186145</v>
      </c>
      <c r="F29" s="11">
        <v>0</v>
      </c>
      <c r="G29" s="11">
        <v>14573.34720580413</v>
      </c>
      <c r="H29" s="11">
        <v>317786.39770333987</v>
      </c>
      <c r="I29" s="11">
        <v>1760712.7672511323</v>
      </c>
      <c r="J29" s="11">
        <v>7304.821323690901</v>
      </c>
      <c r="K29" s="11">
        <v>60197.50454769951</v>
      </c>
      <c r="L29" s="11">
        <v>63762.24605232206</v>
      </c>
      <c r="M29" s="11">
        <v>45483.98532668629</v>
      </c>
      <c r="N29" s="11">
        <v>19455.738663805318</v>
      </c>
      <c r="O29" s="11">
        <v>95676.89486213854</v>
      </c>
      <c r="P29" s="11">
        <f t="shared" si="2"/>
        <v>2448616.5572820385</v>
      </c>
      <c r="Q29" s="12"/>
      <c r="R29" s="13">
        <v>2513540.7900000005</v>
      </c>
      <c r="S29" s="14">
        <v>0</v>
      </c>
      <c r="T29" s="12"/>
      <c r="U29" s="15">
        <v>0.00283538879904528</v>
      </c>
      <c r="V29" s="12"/>
      <c r="W29" s="16"/>
      <c r="X29" s="12"/>
      <c r="Y29" s="13">
        <v>2513540.7900000005</v>
      </c>
      <c r="Z29" s="12"/>
      <c r="AA29" s="15">
        <v>0.0029863440277148874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8" customFormat="1" ht="16.5" customHeight="1">
      <c r="A30" s="8">
        <v>21</v>
      </c>
      <c r="B30" s="9">
        <v>20803</v>
      </c>
      <c r="C30" s="33" t="s">
        <v>47</v>
      </c>
      <c r="D30" s="11">
        <v>617965.6952606398</v>
      </c>
      <c r="E30" s="11">
        <v>142339.0440887622</v>
      </c>
      <c r="F30" s="11">
        <v>213809.21000000002</v>
      </c>
      <c r="G30" s="11">
        <v>202953.36084458482</v>
      </c>
      <c r="H30" s="11">
        <v>2578878.243128658</v>
      </c>
      <c r="I30" s="11">
        <v>12445866.033221282</v>
      </c>
      <c r="J30" s="11">
        <v>50649.384811164535</v>
      </c>
      <c r="K30" s="11">
        <v>590617.4207007278</v>
      </c>
      <c r="L30" s="11">
        <v>602917.5817713889</v>
      </c>
      <c r="M30" s="11">
        <v>403542.24482548895</v>
      </c>
      <c r="N30" s="11">
        <v>140778.66460695514</v>
      </c>
      <c r="O30" s="11">
        <v>692302.9613617086</v>
      </c>
      <c r="P30" s="11">
        <f t="shared" si="2"/>
        <v>18682619.844621364</v>
      </c>
      <c r="Q30" s="12"/>
      <c r="R30" s="13">
        <v>18961332.934596002</v>
      </c>
      <c r="S30" s="14">
        <v>0</v>
      </c>
      <c r="T30" s="12"/>
      <c r="U30" s="15">
        <v>0.021389249472940467</v>
      </c>
      <c r="V30" s="12"/>
      <c r="W30" s="16"/>
      <c r="X30" s="12"/>
      <c r="Y30" s="13">
        <v>18961332.934596002</v>
      </c>
      <c r="Z30" s="12"/>
      <c r="AA30" s="15">
        <v>0.022528006544403185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8" customFormat="1" ht="16.5" customHeight="1">
      <c r="A31" s="8">
        <v>22</v>
      </c>
      <c r="B31" s="9">
        <v>20804</v>
      </c>
      <c r="C31" s="33" t="s">
        <v>48</v>
      </c>
      <c r="D31" s="11">
        <v>126091.19268984439</v>
      </c>
      <c r="E31" s="11">
        <v>40832.19685358959</v>
      </c>
      <c r="F31" s="11">
        <v>679017.6208870248</v>
      </c>
      <c r="G31" s="11">
        <v>33336.04174946138</v>
      </c>
      <c r="H31" s="11">
        <v>713614.6851978097</v>
      </c>
      <c r="I31" s="11">
        <v>3918034.2467063814</v>
      </c>
      <c r="J31" s="11">
        <v>15947.661284667214</v>
      </c>
      <c r="K31" s="11">
        <v>118241.07548246664</v>
      </c>
      <c r="L31" s="11">
        <v>124999.71292495744</v>
      </c>
      <c r="M31" s="11">
        <v>132572.61176420003</v>
      </c>
      <c r="N31" s="11">
        <v>42955.56370516038</v>
      </c>
      <c r="O31" s="11">
        <v>211241.2704231238</v>
      </c>
      <c r="P31" s="11">
        <f t="shared" si="2"/>
        <v>6156883.879668686</v>
      </c>
      <c r="Q31" s="12"/>
      <c r="R31" s="13">
        <v>6279115.619999999</v>
      </c>
      <c r="S31" s="14">
        <v>0</v>
      </c>
      <c r="T31" s="12"/>
      <c r="U31" s="15">
        <v>0.007083129172874196</v>
      </c>
      <c r="V31" s="12"/>
      <c r="W31" s="16"/>
      <c r="X31" s="12"/>
      <c r="Y31" s="13">
        <v>6279115.619999999</v>
      </c>
      <c r="Z31" s="12"/>
      <c r="AA31" s="15">
        <v>0.00746023279420035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8" customFormat="1" ht="16.5" customHeight="1">
      <c r="A32" s="8">
        <v>23</v>
      </c>
      <c r="B32" s="9">
        <v>20805</v>
      </c>
      <c r="C32" s="33" t="s">
        <v>49</v>
      </c>
      <c r="D32" s="11">
        <v>542475.5558167391</v>
      </c>
      <c r="E32" s="11">
        <v>44048.796479541736</v>
      </c>
      <c r="F32" s="11">
        <v>512764.57</v>
      </c>
      <c r="G32" s="11">
        <v>36260.36460564218</v>
      </c>
      <c r="H32" s="11">
        <v>626954.3050852416</v>
      </c>
      <c r="I32" s="11">
        <v>2832028.5946429893</v>
      </c>
      <c r="J32" s="11">
        <v>13897.606239779061</v>
      </c>
      <c r="K32" s="11">
        <v>526570.2712724415</v>
      </c>
      <c r="L32" s="11">
        <v>183600.95615831422</v>
      </c>
      <c r="M32" s="11">
        <v>86641.14640090962</v>
      </c>
      <c r="N32" s="11">
        <v>36568.35671111825</v>
      </c>
      <c r="O32" s="11">
        <v>179831.0966645419</v>
      </c>
      <c r="P32" s="11">
        <f t="shared" si="2"/>
        <v>5621641.620077259</v>
      </c>
      <c r="Q32" s="12"/>
      <c r="R32" s="13">
        <v>5902100.012701999</v>
      </c>
      <c r="S32" s="14">
        <v>0</v>
      </c>
      <c r="T32" s="12"/>
      <c r="U32" s="15">
        <v>0.0066578383503616235</v>
      </c>
      <c r="V32" s="12"/>
      <c r="W32" s="16"/>
      <c r="X32" s="12"/>
      <c r="Y32" s="13">
        <v>5902100.012701999</v>
      </c>
      <c r="Z32" s="12"/>
      <c r="AA32" s="15">
        <v>0.007012299618940568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8" customFormat="1" ht="16.5" customHeight="1">
      <c r="A33" s="8">
        <v>24</v>
      </c>
      <c r="B33" s="9">
        <v>20806</v>
      </c>
      <c r="C33" s="33" t="s">
        <v>50</v>
      </c>
      <c r="D33" s="11">
        <v>499013.999979551</v>
      </c>
      <c r="E33" s="11">
        <v>15639.328180355482</v>
      </c>
      <c r="F33" s="11">
        <v>1594337.39</v>
      </c>
      <c r="G33" s="11">
        <v>9175.577197778352</v>
      </c>
      <c r="H33" s="11">
        <v>441679.31379871414</v>
      </c>
      <c r="I33" s="11">
        <v>771298.428665331</v>
      </c>
      <c r="J33" s="11">
        <v>3887.9144562836123</v>
      </c>
      <c r="K33" s="11">
        <v>140224.10608845597</v>
      </c>
      <c r="L33" s="11">
        <v>147314.0302688769</v>
      </c>
      <c r="M33" s="11">
        <v>43583.95723941904</v>
      </c>
      <c r="N33" s="11">
        <v>10928.296717014844</v>
      </c>
      <c r="O33" s="11">
        <v>53741.75270771131</v>
      </c>
      <c r="P33" s="11">
        <f t="shared" si="2"/>
        <v>3730824.0952994917</v>
      </c>
      <c r="Q33" s="12"/>
      <c r="R33" s="13">
        <v>3653256.16</v>
      </c>
      <c r="S33" s="14">
        <v>0</v>
      </c>
      <c r="T33" s="12"/>
      <c r="U33" s="15">
        <v>0.004121039784720251</v>
      </c>
      <c r="V33" s="12"/>
      <c r="W33" s="16"/>
      <c r="X33" s="12"/>
      <c r="Y33" s="13">
        <v>3653256.16</v>
      </c>
      <c r="Z33" s="12"/>
      <c r="AA33" s="15">
        <v>0.0043404426769332915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8" customFormat="1" ht="16.5" customHeight="1">
      <c r="A34" s="8">
        <v>25</v>
      </c>
      <c r="B34" s="9">
        <v>20807</v>
      </c>
      <c r="C34" s="10" t="s">
        <v>51</v>
      </c>
      <c r="D34" s="11">
        <v>672236.1084945941</v>
      </c>
      <c r="E34" s="11">
        <v>24029.208754963107</v>
      </c>
      <c r="F34" s="11">
        <v>483922.3141313873</v>
      </c>
      <c r="G34" s="11">
        <v>20009.640787172</v>
      </c>
      <c r="H34" s="11">
        <v>670535.991683879</v>
      </c>
      <c r="I34" s="11">
        <v>1367566.8084237084</v>
      </c>
      <c r="J34" s="11">
        <v>6709.364616096514</v>
      </c>
      <c r="K34" s="11">
        <v>173195.1308995648</v>
      </c>
      <c r="L34" s="11">
        <v>216549.7421297795</v>
      </c>
      <c r="M34" s="11">
        <v>60091.06859977567</v>
      </c>
      <c r="N34" s="11">
        <v>18139.927872889904</v>
      </c>
      <c r="O34" s="11">
        <v>89206.17211671603</v>
      </c>
      <c r="P34" s="11">
        <f t="shared" si="2"/>
        <v>3802191.4785105255</v>
      </c>
      <c r="Q34" s="12"/>
      <c r="R34" s="13">
        <v>3855915.0835690685</v>
      </c>
      <c r="S34" s="14">
        <v>0</v>
      </c>
      <c r="T34" s="12"/>
      <c r="U34" s="15">
        <v>0.004349648305497155</v>
      </c>
      <c r="V34" s="12"/>
      <c r="W34" s="16"/>
      <c r="X34" s="12"/>
      <c r="Y34" s="13">
        <v>3855915.0835690685</v>
      </c>
      <c r="Z34" s="12"/>
      <c r="AA34" s="15">
        <v>0.0045812222451310355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8" customFormat="1" ht="16.5" customHeight="1">
      <c r="A35" s="8">
        <v>26</v>
      </c>
      <c r="B35" s="9">
        <v>20808</v>
      </c>
      <c r="C35" s="10" t="s">
        <v>52</v>
      </c>
      <c r="D35" s="11">
        <v>107411.4224596489</v>
      </c>
      <c r="E35" s="11">
        <v>3685.7882324625307</v>
      </c>
      <c r="F35" s="11">
        <v>77877.120925181</v>
      </c>
      <c r="G35" s="11">
        <v>3075.121799412239</v>
      </c>
      <c r="H35" s="11">
        <v>103337.43880575895</v>
      </c>
      <c r="I35" s="11">
        <v>204061.34075437204</v>
      </c>
      <c r="J35" s="11">
        <v>1021.3206593499887</v>
      </c>
      <c r="K35" s="11">
        <v>27653.16991623051</v>
      </c>
      <c r="L35" s="11">
        <v>34388.559517284186</v>
      </c>
      <c r="M35" s="11">
        <v>8997.91274678403</v>
      </c>
      <c r="N35" s="11">
        <v>2746.915743355921</v>
      </c>
      <c r="O35" s="11">
        <v>13508.424085750636</v>
      </c>
      <c r="P35" s="11">
        <f t="shared" si="2"/>
        <v>587764.5356455909</v>
      </c>
      <c r="Q35" s="12"/>
      <c r="R35" s="13">
        <v>595758.0757555895</v>
      </c>
      <c r="S35" s="14">
        <v>0</v>
      </c>
      <c r="T35" s="12"/>
      <c r="U35" s="15">
        <v>0.000672042316424142</v>
      </c>
      <c r="V35" s="12"/>
      <c r="W35" s="16"/>
      <c r="X35" s="12"/>
      <c r="Y35" s="13">
        <v>595758.0757555895</v>
      </c>
      <c r="Z35" s="12"/>
      <c r="AA35" s="15">
        <v>0.0007078216429086149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8" customFormat="1" ht="16.5" customHeight="1">
      <c r="A36" s="8"/>
      <c r="B36" s="9">
        <v>20900</v>
      </c>
      <c r="C36" s="10" t="s">
        <v>53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3">
        <v>0</v>
      </c>
      <c r="S36" s="14">
        <v>0</v>
      </c>
      <c r="T36" s="12"/>
      <c r="U36" s="15">
        <v>0</v>
      </c>
      <c r="V36" s="12"/>
      <c r="W36" s="16"/>
      <c r="X36" s="12"/>
      <c r="Y36" s="13">
        <v>0</v>
      </c>
      <c r="Z36" s="12"/>
      <c r="AA36" s="15">
        <v>0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8" customFormat="1" ht="16.5" customHeight="1">
      <c r="A37" s="8">
        <v>27</v>
      </c>
      <c r="B37" s="9">
        <v>20901</v>
      </c>
      <c r="C37" s="10" t="s">
        <v>47</v>
      </c>
      <c r="D37" s="11">
        <v>6944.332392762909</v>
      </c>
      <c r="E37" s="11">
        <v>20716.982626466146</v>
      </c>
      <c r="F37" s="11">
        <v>275639.26</v>
      </c>
      <c r="G37" s="11">
        <v>16362.73027837386</v>
      </c>
      <c r="H37" s="11">
        <v>317142.65446675953</v>
      </c>
      <c r="I37" s="11">
        <v>653942.9594357043</v>
      </c>
      <c r="J37" s="11">
        <v>3157.0623986570254</v>
      </c>
      <c r="K37" s="11">
        <v>10268.937545356917</v>
      </c>
      <c r="L37" s="11">
        <v>88755.8622799839</v>
      </c>
      <c r="M37" s="11">
        <v>18281.977114482685</v>
      </c>
      <c r="N37" s="11">
        <v>7775.445626554659</v>
      </c>
      <c r="O37" s="11">
        <v>38237.07269989824</v>
      </c>
      <c r="P37" s="11">
        <f t="shared" si="2"/>
        <v>1457225.2768650001</v>
      </c>
      <c r="Q37" s="12"/>
      <c r="R37" s="13">
        <v>1391584.06</v>
      </c>
      <c r="S37" s="14">
        <v>0</v>
      </c>
      <c r="T37" s="12"/>
      <c r="U37" s="15">
        <v>0.0015697703702886613</v>
      </c>
      <c r="V37" s="12"/>
      <c r="W37" s="16"/>
      <c r="X37" s="12"/>
      <c r="Y37" s="13">
        <v>1391584.06</v>
      </c>
      <c r="Z37" s="12"/>
      <c r="AA37" s="15">
        <v>0.0016533444625914484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8" customFormat="1" ht="16.5" customHeight="1">
      <c r="A38" s="8">
        <v>28</v>
      </c>
      <c r="B38" s="9">
        <v>20902</v>
      </c>
      <c r="C38" s="10" t="s">
        <v>48</v>
      </c>
      <c r="D38" s="11">
        <v>6482.439247861196</v>
      </c>
      <c r="E38" s="11">
        <v>1450.943066686055</v>
      </c>
      <c r="F38" s="11">
        <v>2533191.85467033</v>
      </c>
      <c r="G38" s="11">
        <v>1023.2151822350471</v>
      </c>
      <c r="H38" s="11">
        <v>20561.079189347132</v>
      </c>
      <c r="I38" s="11">
        <v>40005.03274391893</v>
      </c>
      <c r="J38" s="11">
        <v>564.9461845677463</v>
      </c>
      <c r="K38" s="11">
        <v>67747.37316770466</v>
      </c>
      <c r="L38" s="11">
        <v>5481.849607810808</v>
      </c>
      <c r="M38" s="11">
        <v>397.00220100774476</v>
      </c>
      <c r="N38" s="11">
        <v>1170.229411663226</v>
      </c>
      <c r="O38" s="11">
        <v>5754.801620180988</v>
      </c>
      <c r="P38" s="11">
        <f t="shared" si="2"/>
        <v>2683830.7662933134</v>
      </c>
      <c r="Q38" s="12"/>
      <c r="R38" s="13">
        <v>2653447.0800000005</v>
      </c>
      <c r="S38" s="14">
        <v>0</v>
      </c>
      <c r="T38" s="12"/>
      <c r="U38" s="15">
        <v>0.002993209483380377</v>
      </c>
      <c r="V38" s="12"/>
      <c r="W38" s="16"/>
      <c r="X38" s="12"/>
      <c r="Y38" s="13">
        <v>2653447.0800000005</v>
      </c>
      <c r="Z38" s="12"/>
      <c r="AA38" s="15">
        <v>0.00315256703680369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8" customFormat="1" ht="16.5" customHeight="1">
      <c r="A39" s="8">
        <v>29</v>
      </c>
      <c r="B39" s="9">
        <v>20903</v>
      </c>
      <c r="C39" s="10" t="s">
        <v>49</v>
      </c>
      <c r="D39" s="11"/>
      <c r="E39" s="11">
        <v>253.41954974732042</v>
      </c>
      <c r="F39" s="11">
        <v>191991.56</v>
      </c>
      <c r="G39" s="11">
        <v>1671.1012651967699</v>
      </c>
      <c r="H39" s="11">
        <v>8751.467201838002</v>
      </c>
      <c r="I39" s="11">
        <v>54071.04278781218</v>
      </c>
      <c r="J39" s="11">
        <v>298.24332192506205</v>
      </c>
      <c r="K39" s="11">
        <v>4845.852999195602</v>
      </c>
      <c r="L39" s="11">
        <v>2245.109334675835</v>
      </c>
      <c r="M39" s="11">
        <v>38.60901433417303</v>
      </c>
      <c r="N39" s="11">
        <v>632.0131362952301</v>
      </c>
      <c r="O39" s="11">
        <v>3108.03179656722</v>
      </c>
      <c r="P39" s="11">
        <f t="shared" si="2"/>
        <v>267906.4504075874</v>
      </c>
      <c r="Q39" s="12"/>
      <c r="R39" s="13">
        <v>76222.09000000001</v>
      </c>
      <c r="S39" s="14">
        <v>0</v>
      </c>
      <c r="T39" s="12"/>
      <c r="U39" s="15">
        <v>8.598199841659273E-05</v>
      </c>
      <c r="V39" s="12"/>
      <c r="W39" s="16"/>
      <c r="X39" s="12"/>
      <c r="Y39" s="13">
        <v>76222.09000000001</v>
      </c>
      <c r="Z39" s="12"/>
      <c r="AA39" s="15">
        <v>9.055965359983143E-05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8" customFormat="1" ht="16.5" customHeight="1">
      <c r="A40" s="8">
        <v>30</v>
      </c>
      <c r="B40" s="9">
        <v>20904</v>
      </c>
      <c r="C40" s="10" t="s">
        <v>50</v>
      </c>
      <c r="D40" s="11">
        <v>47259.46467721519</v>
      </c>
      <c r="E40" s="11">
        <v>12871.335913912626</v>
      </c>
      <c r="F40" s="11">
        <v>1540262.0353296704</v>
      </c>
      <c r="G40" s="11">
        <v>24359.875652100203</v>
      </c>
      <c r="H40" s="11">
        <v>191357.92268712303</v>
      </c>
      <c r="I40" s="11">
        <v>284332.2482010732</v>
      </c>
      <c r="J40" s="11">
        <v>1353.019463154123</v>
      </c>
      <c r="K40" s="11">
        <v>57806.957486066465</v>
      </c>
      <c r="L40" s="11">
        <v>10855.201007127755</v>
      </c>
      <c r="M40" s="11">
        <v>8928.470380087521</v>
      </c>
      <c r="N40" s="11">
        <v>3643.8549113477184</v>
      </c>
      <c r="O40" s="11">
        <v>17919.274578584118</v>
      </c>
      <c r="P40" s="11">
        <f t="shared" si="2"/>
        <v>2200949.660287462</v>
      </c>
      <c r="Q40" s="12"/>
      <c r="R40" s="13">
        <v>2225129.5100000002</v>
      </c>
      <c r="S40" s="14">
        <v>0</v>
      </c>
      <c r="T40" s="12"/>
      <c r="U40" s="15">
        <v>0.0025100477040912125</v>
      </c>
      <c r="V40" s="12"/>
      <c r="W40" s="16"/>
      <c r="X40" s="12"/>
      <c r="Y40" s="13">
        <v>2225129.5100000002</v>
      </c>
      <c r="Z40" s="12"/>
      <c r="AA40" s="15">
        <v>0.002643681872805674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8" customFormat="1" ht="16.5" customHeight="1">
      <c r="A41" s="8">
        <v>31</v>
      </c>
      <c r="B41" s="9">
        <v>20905</v>
      </c>
      <c r="C41" s="10" t="s">
        <v>52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2"/>
        <v>0</v>
      </c>
      <c r="Q41" s="12"/>
      <c r="R41" s="13">
        <v>0</v>
      </c>
      <c r="S41" s="14">
        <v>0</v>
      </c>
      <c r="T41" s="12"/>
      <c r="U41" s="15">
        <v>0</v>
      </c>
      <c r="V41" s="12"/>
      <c r="W41" s="16"/>
      <c r="X41" s="12"/>
      <c r="Y41" s="13">
        <v>0</v>
      </c>
      <c r="Z41" s="12"/>
      <c r="AA41" s="15">
        <v>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8" customFormat="1" ht="16.5" customHeight="1">
      <c r="A42" s="8">
        <v>32</v>
      </c>
      <c r="B42" s="9">
        <v>20906</v>
      </c>
      <c r="C42" s="10" t="s">
        <v>51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2"/>
        <v>0</v>
      </c>
      <c r="Q42" s="12"/>
      <c r="R42" s="13">
        <v>0</v>
      </c>
      <c r="S42" s="14">
        <v>0</v>
      </c>
      <c r="T42" s="12"/>
      <c r="U42" s="15">
        <v>0</v>
      </c>
      <c r="V42" s="12"/>
      <c r="W42" s="16"/>
      <c r="X42" s="12"/>
      <c r="Y42" s="13">
        <v>0</v>
      </c>
      <c r="Z42" s="12"/>
      <c r="AA42" s="15">
        <v>0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8" customFormat="1" ht="16.5" customHeight="1">
      <c r="A43" s="8"/>
      <c r="B43" s="9">
        <v>21000</v>
      </c>
      <c r="C43" s="10" t="s">
        <v>54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3">
        <v>0</v>
      </c>
      <c r="S43" s="14">
        <v>0</v>
      </c>
      <c r="T43" s="12"/>
      <c r="U43" s="15">
        <v>0</v>
      </c>
      <c r="V43" s="12"/>
      <c r="W43" s="16"/>
      <c r="X43" s="12"/>
      <c r="Y43" s="13">
        <v>0</v>
      </c>
      <c r="Z43" s="12"/>
      <c r="AA43" s="15">
        <v>0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8" customFormat="1" ht="16.5" customHeight="1">
      <c r="A44" s="8">
        <v>33</v>
      </c>
      <c r="B44" s="9">
        <v>21001</v>
      </c>
      <c r="C44" s="10" t="s">
        <v>55</v>
      </c>
      <c r="D44" s="11">
        <v>6902.013768823449</v>
      </c>
      <c r="E44" s="11">
        <v>15883.212650946874</v>
      </c>
      <c r="F44" s="11">
        <v>11165881.44</v>
      </c>
      <c r="G44" s="11">
        <v>16586.162354072578</v>
      </c>
      <c r="H44" s="11">
        <v>339432.3599312268</v>
      </c>
      <c r="I44" s="11">
        <v>763068.8869469634</v>
      </c>
      <c r="J44" s="11">
        <v>3664.726217594321</v>
      </c>
      <c r="K44" s="11">
        <v>11695.269252600267</v>
      </c>
      <c r="L44" s="11">
        <v>92575.84312670869</v>
      </c>
      <c r="M44" s="11">
        <v>18704.905989841955</v>
      </c>
      <c r="N44" s="11">
        <v>8956.788204721144</v>
      </c>
      <c r="O44" s="11">
        <v>44046.52520131747</v>
      </c>
      <c r="P44" s="11">
        <f t="shared" si="2"/>
        <v>12487398.133644816</v>
      </c>
      <c r="Q44" s="12"/>
      <c r="R44" s="13">
        <v>11905979.36</v>
      </c>
      <c r="S44" s="14">
        <v>0</v>
      </c>
      <c r="T44" s="12"/>
      <c r="U44" s="15">
        <v>0.013430488438187742</v>
      </c>
      <c r="V44" s="12"/>
      <c r="W44" s="16"/>
      <c r="X44" s="12"/>
      <c r="Y44" s="13">
        <v>11905979.36</v>
      </c>
      <c r="Z44" s="12"/>
      <c r="AA44" s="15">
        <v>0.01414552351697969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8" customFormat="1" ht="16.5" customHeight="1">
      <c r="A45" s="8">
        <v>34</v>
      </c>
      <c r="B45" s="9">
        <v>21002</v>
      </c>
      <c r="C45" s="10" t="s">
        <v>48</v>
      </c>
      <c r="D45" s="11">
        <v>7910.526607236263</v>
      </c>
      <c r="E45" s="11">
        <v>765.2509843992395</v>
      </c>
      <c r="F45" s="11">
        <v>8397151.53</v>
      </c>
      <c r="G45" s="11">
        <v>1333.5886039006575</v>
      </c>
      <c r="H45" s="11">
        <v>19181.204706097993</v>
      </c>
      <c r="I45" s="11">
        <v>63801.95940753397</v>
      </c>
      <c r="J45" s="11">
        <v>490.1152984577302</v>
      </c>
      <c r="K45" s="11">
        <v>29840.166551004826</v>
      </c>
      <c r="L45" s="11">
        <v>5773.046957159851</v>
      </c>
      <c r="M45" s="11">
        <v>1075.9569855883367</v>
      </c>
      <c r="N45" s="11">
        <v>1027.354365393458</v>
      </c>
      <c r="O45" s="11">
        <v>5052.189346414862</v>
      </c>
      <c r="P45" s="11">
        <f t="shared" si="2"/>
        <v>8533402.889813188</v>
      </c>
      <c r="Q45" s="12"/>
      <c r="R45" s="13">
        <v>8340634.98</v>
      </c>
      <c r="S45" s="14">
        <v>0</v>
      </c>
      <c r="T45" s="12"/>
      <c r="U45" s="15">
        <v>0.00940861715604673</v>
      </c>
      <c r="V45" s="12"/>
      <c r="W45" s="16"/>
      <c r="X45" s="12"/>
      <c r="Y45" s="13">
        <v>8340634.98</v>
      </c>
      <c r="Z45" s="12"/>
      <c r="AA45" s="15">
        <v>0.009909529043239785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8" customFormat="1" ht="16.5" customHeight="1">
      <c r="A46" s="8">
        <v>35</v>
      </c>
      <c r="B46" s="9">
        <v>21003</v>
      </c>
      <c r="C46" s="10" t="s">
        <v>49</v>
      </c>
      <c r="D46" s="11">
        <v>0</v>
      </c>
      <c r="E46" s="11">
        <v>566.7471213819806</v>
      </c>
      <c r="F46" s="11">
        <v>2317587.87</v>
      </c>
      <c r="G46" s="11">
        <v>2069.7656481146882</v>
      </c>
      <c r="H46" s="11">
        <v>20796.355029030463</v>
      </c>
      <c r="I46" s="11">
        <v>119048.39248475364</v>
      </c>
      <c r="J46" s="11">
        <v>635.0485494800165</v>
      </c>
      <c r="K46" s="11">
        <v>6480.299273431615</v>
      </c>
      <c r="L46" s="11">
        <v>4776.419455386881</v>
      </c>
      <c r="M46" s="11">
        <v>564.6451264209009</v>
      </c>
      <c r="N46" s="11">
        <v>1346.4947365901996</v>
      </c>
      <c r="O46" s="11">
        <v>6621.616252732197</v>
      </c>
      <c r="P46" s="11">
        <f t="shared" si="2"/>
        <v>2480493.6536773224</v>
      </c>
      <c r="Q46" s="12"/>
      <c r="R46" s="13">
        <v>2572337.2900000005</v>
      </c>
      <c r="S46" s="14">
        <v>0</v>
      </c>
      <c r="T46" s="12"/>
      <c r="U46" s="15">
        <v>0.0029017139361531864</v>
      </c>
      <c r="V46" s="12"/>
      <c r="W46" s="16"/>
      <c r="X46" s="12"/>
      <c r="Y46" s="13">
        <v>2572337.2900000005</v>
      </c>
      <c r="Z46" s="12"/>
      <c r="AA46" s="15">
        <v>0.0030562002947482694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8" customFormat="1" ht="16.5" customHeight="1">
      <c r="A47" s="8">
        <v>36</v>
      </c>
      <c r="B47" s="9">
        <v>21004</v>
      </c>
      <c r="C47" s="10" t="s">
        <v>50</v>
      </c>
      <c r="D47" s="11">
        <v>1482404.4096158873</v>
      </c>
      <c r="E47" s="11">
        <v>63533.27209549871</v>
      </c>
      <c r="F47" s="11">
        <v>17352880.27</v>
      </c>
      <c r="G47" s="11">
        <v>39974.826548403165</v>
      </c>
      <c r="H47" s="11">
        <v>788714.0830371553</v>
      </c>
      <c r="I47" s="11">
        <v>4026627.1556825913</v>
      </c>
      <c r="J47" s="11">
        <v>15764.023457116828</v>
      </c>
      <c r="K47" s="11">
        <v>246201.006502413</v>
      </c>
      <c r="L47" s="11">
        <v>156347.8659190582</v>
      </c>
      <c r="M47" s="11">
        <v>240572.6184510625</v>
      </c>
      <c r="N47" s="11">
        <v>45708.57706846124</v>
      </c>
      <c r="O47" s="11">
        <v>224779.6805892008</v>
      </c>
      <c r="P47" s="11">
        <f t="shared" si="2"/>
        <v>24683507.78896685</v>
      </c>
      <c r="Q47" s="12"/>
      <c r="R47" s="13">
        <v>25783636.880000003</v>
      </c>
      <c r="S47" s="14">
        <v>0</v>
      </c>
      <c r="T47" s="12"/>
      <c r="U47" s="15">
        <v>0.02908511988309638</v>
      </c>
      <c r="V47" s="12"/>
      <c r="W47" s="16"/>
      <c r="X47" s="12"/>
      <c r="Y47" s="13">
        <v>25783636.880000003</v>
      </c>
      <c r="Z47" s="12"/>
      <c r="AA47" s="15">
        <v>0.030633602731132643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8" customFormat="1" ht="16.5" customHeight="1">
      <c r="A48" s="8">
        <v>37</v>
      </c>
      <c r="B48" s="9">
        <v>21005</v>
      </c>
      <c r="C48" s="10" t="s">
        <v>52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2"/>
        <v>0</v>
      </c>
      <c r="Q48" s="12"/>
      <c r="R48" s="13">
        <v>0</v>
      </c>
      <c r="S48" s="14">
        <v>0</v>
      </c>
      <c r="T48" s="12"/>
      <c r="U48" s="15">
        <v>0</v>
      </c>
      <c r="V48" s="12"/>
      <c r="W48" s="16"/>
      <c r="X48" s="12"/>
      <c r="Y48" s="13">
        <v>0</v>
      </c>
      <c r="Z48" s="12"/>
      <c r="AA48" s="15">
        <v>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8" customFormat="1" ht="16.5" customHeight="1">
      <c r="A49" s="8">
        <v>38</v>
      </c>
      <c r="B49" s="9">
        <v>21006</v>
      </c>
      <c r="C49" s="10" t="s">
        <v>51</v>
      </c>
      <c r="D49" s="11">
        <v>145321.99585125147</v>
      </c>
      <c r="E49" s="11">
        <v>14091.92907717852</v>
      </c>
      <c r="F49" s="11"/>
      <c r="G49" s="11">
        <v>45202.055250725985</v>
      </c>
      <c r="H49" s="11">
        <v>207209.2847560007</v>
      </c>
      <c r="I49" s="11">
        <v>1132437.8974494557</v>
      </c>
      <c r="J49" s="11">
        <v>4131.178528506436</v>
      </c>
      <c r="K49" s="11">
        <v>15486.54879092967</v>
      </c>
      <c r="L49" s="11">
        <v>32576.422351393532</v>
      </c>
      <c r="M49" s="11">
        <v>47770.59061909669</v>
      </c>
      <c r="N49" s="11">
        <v>12181.906751374172</v>
      </c>
      <c r="O49" s="11">
        <v>59906.5926825951</v>
      </c>
      <c r="P49" s="11">
        <f t="shared" si="2"/>
        <v>1716316.4021085084</v>
      </c>
      <c r="Q49" s="12"/>
      <c r="R49" s="13">
        <v>1789944.62</v>
      </c>
      <c r="S49" s="14">
        <v>0</v>
      </c>
      <c r="T49" s="12"/>
      <c r="U49" s="15">
        <v>0.0020191392742265222</v>
      </c>
      <c r="V49" s="12"/>
      <c r="W49" s="16"/>
      <c r="X49" s="12"/>
      <c r="Y49" s="13">
        <v>1789944.62</v>
      </c>
      <c r="Z49" s="12"/>
      <c r="AA49" s="15">
        <v>0.0021266376289351533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8" customFormat="1" ht="16.5" customHeight="1">
      <c r="A50" s="8">
        <v>39</v>
      </c>
      <c r="B50" s="9">
        <v>21100</v>
      </c>
      <c r="C50" s="10" t="s">
        <v>56</v>
      </c>
      <c r="D50" s="11"/>
      <c r="E50" s="11"/>
      <c r="F50" s="11">
        <v>1436103.55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2"/>
        <v>1436103.55</v>
      </c>
      <c r="Q50" s="12"/>
      <c r="R50" s="13">
        <v>1455861.43</v>
      </c>
      <c r="S50" s="14">
        <v>0</v>
      </c>
      <c r="T50" s="12"/>
      <c r="U50" s="15">
        <v>0.0016422781790559457</v>
      </c>
      <c r="V50" s="12"/>
      <c r="W50" s="31">
        <v>222087.91</v>
      </c>
      <c r="X50" s="12"/>
      <c r="Y50" s="13">
        <v>1233773.52</v>
      </c>
      <c r="Z50" s="12"/>
      <c r="AA50" s="15">
        <v>0.0014658493698066358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8" customFormat="1" ht="16.5" customHeight="1">
      <c r="A51" s="8">
        <v>40</v>
      </c>
      <c r="B51" s="20">
        <v>29999</v>
      </c>
      <c r="C51" s="21" t="s">
        <v>57</v>
      </c>
      <c r="D51" s="22">
        <f>SUM(D12:D50)</f>
        <v>64283743.24037927</v>
      </c>
      <c r="E51" s="22">
        <f aca="true" t="shared" si="3" ref="E51:P51">SUM(E12:E50)</f>
        <v>1158090.1855092903</v>
      </c>
      <c r="F51" s="22">
        <f t="shared" si="3"/>
        <v>288004212.67088693</v>
      </c>
      <c r="G51" s="22">
        <f t="shared" si="3"/>
        <v>3698929.5665521566</v>
      </c>
      <c r="H51" s="22">
        <f t="shared" si="3"/>
        <v>27905634.461844727</v>
      </c>
      <c r="I51" s="22">
        <f t="shared" si="3"/>
        <v>78543029.97187783</v>
      </c>
      <c r="J51" s="22">
        <f t="shared" si="3"/>
        <v>370531.51709643943</v>
      </c>
      <c r="K51" s="22">
        <f t="shared" si="3"/>
        <v>7784134.308245979</v>
      </c>
      <c r="L51" s="22">
        <f t="shared" si="3"/>
        <v>7434744.005642867</v>
      </c>
      <c r="M51" s="22">
        <f t="shared" si="3"/>
        <v>4525591.217524458</v>
      </c>
      <c r="N51" s="22">
        <f t="shared" si="3"/>
        <v>967990.5306844917</v>
      </c>
      <c r="O51" s="22">
        <f t="shared" si="3"/>
        <v>4760257.620243525</v>
      </c>
      <c r="P51" s="22">
        <f t="shared" si="3"/>
        <v>489436889.29648805</v>
      </c>
      <c r="Q51" s="23">
        <v>462509922.3066226</v>
      </c>
      <c r="R51" s="13">
        <v>479591051.8900001</v>
      </c>
      <c r="S51" s="14">
        <v>0</v>
      </c>
      <c r="T51" s="12"/>
      <c r="U51" s="25">
        <v>0.5410006084091636</v>
      </c>
      <c r="V51" s="12"/>
      <c r="W51" s="16"/>
      <c r="X51" s="12"/>
      <c r="Y51" s="27">
        <v>472866417.76000005</v>
      </c>
      <c r="Z51" s="12"/>
      <c r="AA51" s="25">
        <v>0.5618137601755445</v>
      </c>
      <c r="AB51" s="12"/>
      <c r="AC51" s="12"/>
      <c r="AD51" s="29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2:47" s="18" customFormat="1" ht="16.5" customHeight="1">
      <c r="B52" s="20"/>
      <c r="C52" s="30" t="s">
        <v>58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3">
        <v>0</v>
      </c>
      <c r="S52" s="14">
        <v>0</v>
      </c>
      <c r="T52" s="12"/>
      <c r="U52" s="15">
        <v>0</v>
      </c>
      <c r="V52" s="12"/>
      <c r="W52" s="16"/>
      <c r="X52" s="12"/>
      <c r="Y52" s="13">
        <v>0</v>
      </c>
      <c r="Z52" s="12"/>
      <c r="AA52" s="15">
        <v>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8" customFormat="1" ht="16.5" customHeight="1">
      <c r="A53" s="8">
        <v>41</v>
      </c>
      <c r="B53" s="9">
        <v>30100</v>
      </c>
      <c r="C53" s="10" t="s">
        <v>59</v>
      </c>
      <c r="D53" s="11">
        <v>477108.5804067429</v>
      </c>
      <c r="E53" s="11">
        <v>98455.12484478403</v>
      </c>
      <c r="F53" s="11">
        <v>0</v>
      </c>
      <c r="G53" s="11">
        <v>63875.2833617533</v>
      </c>
      <c r="H53" s="11">
        <v>3231480.5253357016</v>
      </c>
      <c r="I53" s="11">
        <v>11495612.700168084</v>
      </c>
      <c r="J53" s="11">
        <v>54927.04234427279</v>
      </c>
      <c r="K53" s="11">
        <v>897152.0692206458</v>
      </c>
      <c r="L53" s="11">
        <v>446311.3887094859</v>
      </c>
      <c r="M53" s="11">
        <v>308184.35531008604</v>
      </c>
      <c r="N53" s="11">
        <v>132592.6856541992</v>
      </c>
      <c r="O53" s="11">
        <v>652047.0213976526</v>
      </c>
      <c r="P53" s="11">
        <f aca="true" t="shared" si="4" ref="P53:P60">SUM(D53:O53)</f>
        <v>17857746.77675341</v>
      </c>
      <c r="Q53" s="12"/>
      <c r="R53" s="13">
        <v>17879513.209999997</v>
      </c>
      <c r="S53" s="14">
        <v>0</v>
      </c>
      <c r="T53" s="12"/>
      <c r="U53" s="15">
        <v>0.020168907419249045</v>
      </c>
      <c r="V53" s="12"/>
      <c r="W53" s="16"/>
      <c r="X53" s="12"/>
      <c r="Y53" s="13">
        <v>17879513.209999997</v>
      </c>
      <c r="Z53" s="12"/>
      <c r="AA53" s="15">
        <v>0.02124269385464515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8" customFormat="1" ht="16.5" customHeight="1">
      <c r="A54" s="8"/>
      <c r="B54" s="9">
        <v>30200</v>
      </c>
      <c r="C54" s="10" t="s">
        <v>60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3">
        <v>0</v>
      </c>
      <c r="S54" s="14">
        <v>0</v>
      </c>
      <c r="T54" s="12"/>
      <c r="U54" s="15">
        <v>0</v>
      </c>
      <c r="V54" s="12"/>
      <c r="W54" s="16"/>
      <c r="X54" s="12"/>
      <c r="Y54" s="13">
        <v>0</v>
      </c>
      <c r="Z54" s="12"/>
      <c r="AA54" s="15">
        <v>0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8" customFormat="1" ht="16.5" customHeight="1">
      <c r="A55" s="8">
        <v>42</v>
      </c>
      <c r="B55" s="9">
        <v>30201</v>
      </c>
      <c r="C55" s="10" t="s">
        <v>61</v>
      </c>
      <c r="D55" s="11">
        <v>2118326.401321063</v>
      </c>
      <c r="E55" s="11">
        <v>150715.2170980598</v>
      </c>
      <c r="F55" s="11">
        <v>11304543.478887366</v>
      </c>
      <c r="G55" s="11">
        <v>610066.2105180001</v>
      </c>
      <c r="H55" s="11">
        <v>4005907.311830384</v>
      </c>
      <c r="I55" s="11">
        <v>10149020.299715415</v>
      </c>
      <c r="J55" s="11">
        <v>45632.31866782794</v>
      </c>
      <c r="K55" s="11">
        <v>528184.7514406885</v>
      </c>
      <c r="L55" s="11">
        <v>429319.48339204415</v>
      </c>
      <c r="M55" s="11">
        <v>620370.522779364</v>
      </c>
      <c r="N55" s="11">
        <v>114680.78648794226</v>
      </c>
      <c r="O55" s="11">
        <v>563962.219122867</v>
      </c>
      <c r="P55" s="11">
        <f t="shared" si="4"/>
        <v>30640729.001261022</v>
      </c>
      <c r="Q55" s="12"/>
      <c r="R55" s="13">
        <v>74904686.83</v>
      </c>
      <c r="S55" s="14">
        <v>0</v>
      </c>
      <c r="T55" s="12"/>
      <c r="U55" s="15">
        <v>0.08449590747790349</v>
      </c>
      <c r="V55" s="12"/>
      <c r="W55" s="16"/>
      <c r="X55" s="12"/>
      <c r="Y55" s="13">
        <v>74904686.83</v>
      </c>
      <c r="Z55" s="12"/>
      <c r="AA55" s="15">
        <v>0.0889944436360726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8" customFormat="1" ht="16.5" customHeight="1">
      <c r="A56" s="8">
        <v>43</v>
      </c>
      <c r="B56" s="9">
        <v>30202</v>
      </c>
      <c r="C56" s="10" t="s">
        <v>62</v>
      </c>
      <c r="D56" s="11">
        <v>9577704.685239237</v>
      </c>
      <c r="E56" s="11">
        <v>501029.4770431114</v>
      </c>
      <c r="F56" s="11">
        <v>178786972.57111263</v>
      </c>
      <c r="G56" s="11">
        <v>2811399.7701629815</v>
      </c>
      <c r="H56" s="11">
        <v>14796922.14954191</v>
      </c>
      <c r="I56" s="11">
        <v>50808452.859595224</v>
      </c>
      <c r="J56" s="11">
        <v>248369.82579263038</v>
      </c>
      <c r="K56" s="11">
        <v>3240204.384425989</v>
      </c>
      <c r="L56" s="11">
        <v>2119161.2672974807</v>
      </c>
      <c r="M56" s="11">
        <v>2992873.658650484</v>
      </c>
      <c r="N56" s="11">
        <v>580143.6380699824</v>
      </c>
      <c r="O56" s="11">
        <v>2852954.741205589</v>
      </c>
      <c r="P56" s="11">
        <f t="shared" si="4"/>
        <v>269316189.02813727</v>
      </c>
      <c r="Q56" s="12"/>
      <c r="R56" s="13">
        <v>265186564.03014424</v>
      </c>
      <c r="S56" s="14">
        <v>-2.384185791015625E-07</v>
      </c>
      <c r="T56" s="12"/>
      <c r="U56" s="15">
        <v>0.2991425547179499</v>
      </c>
      <c r="V56" s="12"/>
      <c r="W56" s="31">
        <v>38086056.9</v>
      </c>
      <c r="X56" s="12"/>
      <c r="Y56" s="13">
        <v>227100507.130144</v>
      </c>
      <c r="Z56" s="12"/>
      <c r="AA56" s="15">
        <v>0.269818674062229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8" customFormat="1" ht="16.5" customHeight="1">
      <c r="A57" s="8">
        <v>44</v>
      </c>
      <c r="B57" s="9">
        <v>30300</v>
      </c>
      <c r="C57" s="10" t="s">
        <v>63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 t="shared" si="4"/>
        <v>0</v>
      </c>
      <c r="Q57" s="12"/>
      <c r="R57" s="13">
        <v>0</v>
      </c>
      <c r="S57" s="14">
        <v>0</v>
      </c>
      <c r="T57" s="12"/>
      <c r="U57" s="15">
        <v>0</v>
      </c>
      <c r="V57" s="12"/>
      <c r="W57" s="16"/>
      <c r="X57" s="12"/>
      <c r="Y57" s="13">
        <v>0</v>
      </c>
      <c r="Z57" s="12"/>
      <c r="AA57" s="15">
        <v>0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8" customFormat="1" ht="16.5" customHeight="1">
      <c r="A58" s="8">
        <v>45</v>
      </c>
      <c r="B58" s="9">
        <v>30400</v>
      </c>
      <c r="C58" s="10" t="s">
        <v>64</v>
      </c>
      <c r="D58" s="11"/>
      <c r="E58" s="11"/>
      <c r="F58" s="11">
        <v>545067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f t="shared" si="4"/>
        <v>545067</v>
      </c>
      <c r="Q58" s="12"/>
      <c r="R58" s="13">
        <v>0</v>
      </c>
      <c r="S58" s="14">
        <v>0</v>
      </c>
      <c r="T58" s="12"/>
      <c r="U58" s="15">
        <v>0</v>
      </c>
      <c r="V58" s="12"/>
      <c r="W58" s="16"/>
      <c r="X58" s="12"/>
      <c r="Y58" s="13">
        <v>0</v>
      </c>
      <c r="Z58" s="12"/>
      <c r="AA58" s="15">
        <v>0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8" customFormat="1" ht="16.5" customHeight="1">
      <c r="A59" s="8">
        <v>46</v>
      </c>
      <c r="B59" s="9">
        <v>30500</v>
      </c>
      <c r="C59" s="10" t="s">
        <v>65</v>
      </c>
      <c r="D59" s="11">
        <v>112120.3315430725</v>
      </c>
      <c r="E59" s="11">
        <v>27578.483659262838</v>
      </c>
      <c r="F59" s="11">
        <v>12552824</v>
      </c>
      <c r="G59" s="11">
        <v>47558.72298693372</v>
      </c>
      <c r="H59" s="11">
        <v>569907.6672091042</v>
      </c>
      <c r="I59" s="11">
        <v>3112807.7327628406</v>
      </c>
      <c r="J59" s="11">
        <v>11352.70042920084</v>
      </c>
      <c r="K59" s="11">
        <v>42539.959180074744</v>
      </c>
      <c r="L59" s="11">
        <v>89497.33063709657</v>
      </c>
      <c r="M59" s="11">
        <v>125443.00111528485</v>
      </c>
      <c r="N59" s="11">
        <v>33484.40312936042</v>
      </c>
      <c r="O59" s="11">
        <v>164665.23184181566</v>
      </c>
      <c r="P59" s="11">
        <f t="shared" si="4"/>
        <v>16889779.564494047</v>
      </c>
      <c r="Q59" s="17">
        <v>4493520.95</v>
      </c>
      <c r="R59" s="13">
        <v>4493520.95</v>
      </c>
      <c r="S59" s="14">
        <v>0</v>
      </c>
      <c r="T59" s="12"/>
      <c r="U59" s="15">
        <v>0.005068896840900403</v>
      </c>
      <c r="V59" s="12"/>
      <c r="W59" s="16"/>
      <c r="X59" s="12"/>
      <c r="Y59" s="13">
        <v>4493520.95</v>
      </c>
      <c r="Z59" s="12"/>
      <c r="AA59" s="15">
        <v>0.005338763351616118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8" customFormat="1" ht="16.5" customHeight="1">
      <c r="A60" s="8">
        <v>47</v>
      </c>
      <c r="B60" s="9">
        <v>30600</v>
      </c>
      <c r="C60" s="10" t="s">
        <v>66</v>
      </c>
      <c r="D60" s="11">
        <v>105907.19459479689</v>
      </c>
      <c r="E60" s="11">
        <v>5540.2236826859</v>
      </c>
      <c r="F60" s="11">
        <v>1717949.1746445603</v>
      </c>
      <c r="G60" s="11">
        <v>31087.5593190187</v>
      </c>
      <c r="H60" s="11">
        <v>163619.63173814974</v>
      </c>
      <c r="I60" s="11">
        <v>662929.3866024563</v>
      </c>
      <c r="J60" s="11">
        <v>2746.3940825232144</v>
      </c>
      <c r="K60" s="11">
        <v>35829.143573113375</v>
      </c>
      <c r="L60" s="11">
        <v>23433.00739469653</v>
      </c>
      <c r="M60" s="11">
        <v>33094.23952618154</v>
      </c>
      <c r="N60" s="11">
        <v>7454.742006512378</v>
      </c>
      <c r="O60" s="11">
        <v>36659.9582522327</v>
      </c>
      <c r="P60" s="11">
        <f t="shared" si="4"/>
        <v>2826250.6554169273</v>
      </c>
      <c r="Q60" s="12"/>
      <c r="R60" s="13">
        <v>2932474.8098558476</v>
      </c>
      <c r="S60" s="14">
        <v>0</v>
      </c>
      <c r="T60" s="12"/>
      <c r="U60" s="15">
        <v>0.0033079655052455728</v>
      </c>
      <c r="V60" s="12"/>
      <c r="W60" s="16"/>
      <c r="X60" s="12"/>
      <c r="Y60" s="13">
        <v>2932474.8098558476</v>
      </c>
      <c r="Z60" s="12"/>
      <c r="AA60" s="15">
        <v>0.0034840805725843654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8" customFormat="1" ht="16.5" customHeight="1">
      <c r="A61" s="8">
        <v>48</v>
      </c>
      <c r="B61" s="9">
        <v>30700</v>
      </c>
      <c r="C61" s="10" t="s">
        <v>67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v>0</v>
      </c>
      <c r="Q61" s="12"/>
      <c r="R61" s="13">
        <v>0</v>
      </c>
      <c r="S61" s="14">
        <v>0</v>
      </c>
      <c r="T61" s="12"/>
      <c r="U61" s="15">
        <v>0</v>
      </c>
      <c r="V61" s="12"/>
      <c r="W61" s="16"/>
      <c r="X61" s="12"/>
      <c r="Y61" s="13">
        <v>0</v>
      </c>
      <c r="Z61" s="12"/>
      <c r="AA61" s="15">
        <v>0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8" customFormat="1" ht="16.5" customHeight="1">
      <c r="A62" s="8">
        <v>49</v>
      </c>
      <c r="B62" s="20">
        <v>39999</v>
      </c>
      <c r="C62" s="21" t="s">
        <v>10</v>
      </c>
      <c r="D62" s="22">
        <f>SUM(D52:D61)</f>
        <v>12391167.193104912</v>
      </c>
      <c r="E62" s="22">
        <f aca="true" t="shared" si="5" ref="E62:P62">SUM(E52:E61)</f>
        <v>783318.526327904</v>
      </c>
      <c r="F62" s="22">
        <f t="shared" si="5"/>
        <v>204907356.22464457</v>
      </c>
      <c r="G62" s="22">
        <f t="shared" si="5"/>
        <v>3563987.5463486877</v>
      </c>
      <c r="H62" s="22">
        <f t="shared" si="5"/>
        <v>22767837.28565525</v>
      </c>
      <c r="I62" s="22">
        <f t="shared" si="5"/>
        <v>76228822.97884403</v>
      </c>
      <c r="J62" s="22">
        <f t="shared" si="5"/>
        <v>363028.2813164552</v>
      </c>
      <c r="K62" s="22">
        <f t="shared" si="5"/>
        <v>4743910.307840511</v>
      </c>
      <c r="L62" s="22">
        <f t="shared" si="5"/>
        <v>3107722.4774308037</v>
      </c>
      <c r="M62" s="22">
        <f t="shared" si="5"/>
        <v>4079965.7773814006</v>
      </c>
      <c r="N62" s="22">
        <f t="shared" si="5"/>
        <v>868356.2553479966</v>
      </c>
      <c r="O62" s="22">
        <f t="shared" si="5"/>
        <v>4270289.171820157</v>
      </c>
      <c r="P62" s="22">
        <f t="shared" si="5"/>
        <v>338075762.02606267</v>
      </c>
      <c r="Q62" s="23">
        <v>362464285.020144</v>
      </c>
      <c r="R62" s="13">
        <v>365396759.8300001</v>
      </c>
      <c r="S62" s="14">
        <v>0</v>
      </c>
      <c r="T62" s="12"/>
      <c r="U62" s="25">
        <v>0.41218423196124876</v>
      </c>
      <c r="V62" s="12"/>
      <c r="W62" s="16"/>
      <c r="X62" s="12"/>
      <c r="Y62" s="27">
        <v>327310702.92999977</v>
      </c>
      <c r="Z62" s="12"/>
      <c r="AA62" s="25">
        <v>0.3888786554771472</v>
      </c>
      <c r="AB62" s="12"/>
      <c r="AC62" s="12"/>
      <c r="AD62" s="29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8" customFormat="1" ht="16.5" customHeight="1">
      <c r="A63" s="8">
        <v>50</v>
      </c>
      <c r="B63" s="20">
        <v>49999</v>
      </c>
      <c r="C63" s="30" t="s">
        <v>68</v>
      </c>
      <c r="D63" s="11">
        <f>D11+D51+D62</f>
        <v>80093463.79999998</v>
      </c>
      <c r="E63" s="11">
        <f aca="true" t="shared" si="6" ref="E63:P63">E11+E51+E62</f>
        <v>2307384.1200000006</v>
      </c>
      <c r="F63" s="11">
        <f t="shared" si="6"/>
        <v>493972546.6855315</v>
      </c>
      <c r="G63" s="11">
        <f t="shared" si="6"/>
        <v>7598682.670000002</v>
      </c>
      <c r="H63" s="11">
        <f t="shared" si="6"/>
        <v>56273552.02000001</v>
      </c>
      <c r="I63" s="11">
        <f t="shared" si="6"/>
        <v>178377785.12621498</v>
      </c>
      <c r="J63" s="11">
        <f t="shared" si="6"/>
        <v>1042090.23221</v>
      </c>
      <c r="K63" s="11">
        <f t="shared" si="6"/>
        <v>14408280.395175003</v>
      </c>
      <c r="L63" s="11">
        <f t="shared" si="6"/>
        <v>12973190.866399998</v>
      </c>
      <c r="M63" s="11">
        <f t="shared" si="6"/>
        <v>9568672.719999999</v>
      </c>
      <c r="N63" s="11">
        <f t="shared" si="6"/>
        <v>2126596.8</v>
      </c>
      <c r="O63" s="11">
        <f t="shared" si="6"/>
        <v>10457900.466471657</v>
      </c>
      <c r="P63" s="11">
        <f t="shared" si="6"/>
        <v>869200145.9020033</v>
      </c>
      <c r="Q63" s="23">
        <v>886488932.6100001</v>
      </c>
      <c r="R63" s="13">
        <v>886488932.6100001</v>
      </c>
      <c r="S63" s="14">
        <v>0</v>
      </c>
      <c r="T63" s="12"/>
      <c r="U63" s="15">
        <v>1</v>
      </c>
      <c r="V63" s="12"/>
      <c r="W63" s="16"/>
      <c r="X63" s="12"/>
      <c r="Y63" s="13">
        <v>841678241.5799998</v>
      </c>
      <c r="Z63" s="12"/>
      <c r="AA63" s="15">
        <v>1</v>
      </c>
      <c r="AB63" s="12"/>
      <c r="AC63" s="12"/>
      <c r="AD63" s="34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5" spans="4:15" ht="12.75" hidden="1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3:17" ht="12.75" hidden="1">
      <c r="C66" s="1" t="s">
        <v>69</v>
      </c>
      <c r="D66" s="37">
        <v>75228826.06</v>
      </c>
      <c r="E66" s="37">
        <v>2463447.86</v>
      </c>
      <c r="F66" s="37">
        <v>510194255.73</v>
      </c>
      <c r="G66" s="37">
        <v>8723082.870000001</v>
      </c>
      <c r="H66" s="37">
        <v>58680709.720000006</v>
      </c>
      <c r="I66" s="37"/>
      <c r="J66" s="37"/>
      <c r="K66" s="37"/>
      <c r="L66" s="37">
        <v>207676482.56</v>
      </c>
      <c r="M66" s="37">
        <v>10215766.87</v>
      </c>
      <c r="N66" s="37">
        <v>1614205.7599999998</v>
      </c>
      <c r="O66" s="37">
        <v>11692155.16</v>
      </c>
      <c r="P66" s="37">
        <v>886488932.5899999</v>
      </c>
      <c r="Q66" s="38"/>
    </row>
    <row r="67" ht="12.75" hidden="1">
      <c r="Q67" s="38"/>
    </row>
    <row r="68" ht="12.75" hidden="1">
      <c r="Q68" s="38"/>
    </row>
    <row r="69" spans="3:17" ht="12.75" hidden="1">
      <c r="C69" s="39" t="s">
        <v>70</v>
      </c>
      <c r="D69" s="40">
        <v>0</v>
      </c>
      <c r="E69" s="40">
        <v>0</v>
      </c>
      <c r="F69" s="40">
        <v>0.020000100135803223</v>
      </c>
      <c r="G69" s="40">
        <v>0</v>
      </c>
      <c r="H69" s="40">
        <v>0</v>
      </c>
      <c r="I69" s="41"/>
      <c r="J69" s="41"/>
      <c r="K69" s="41"/>
      <c r="L69" s="40">
        <v>0</v>
      </c>
      <c r="M69" s="40">
        <v>0</v>
      </c>
      <c r="N69" s="40">
        <v>0</v>
      </c>
      <c r="O69" s="40">
        <v>0</v>
      </c>
      <c r="P69" s="40">
        <v>0.020000219345092773</v>
      </c>
      <c r="Q69" s="38"/>
    </row>
    <row r="70" ht="12.75" hidden="1"/>
    <row r="71" ht="12.75" hidden="1"/>
    <row r="72" ht="12.75" hidden="1"/>
    <row r="73" ht="12.75" hidden="1"/>
    <row r="74" ht="12.75" hidden="1">
      <c r="F74" s="35"/>
    </row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22">
    <mergeCell ref="K1:K3"/>
    <mergeCell ref="L1:L3"/>
    <mergeCell ref="D2:D3"/>
    <mergeCell ref="E2:E3"/>
    <mergeCell ref="AA1:AA3"/>
    <mergeCell ref="H2:H3"/>
    <mergeCell ref="R1:R3"/>
    <mergeCell ref="U1:U3"/>
    <mergeCell ref="W1:W3"/>
    <mergeCell ref="Y1:Y3"/>
    <mergeCell ref="P1:P3"/>
    <mergeCell ref="J1:J3"/>
    <mergeCell ref="F2:F3"/>
    <mergeCell ref="G2:G3"/>
    <mergeCell ref="M1:M3"/>
    <mergeCell ref="N1:N3"/>
    <mergeCell ref="O1:O3"/>
    <mergeCell ref="B1:B3"/>
    <mergeCell ref="C1:C3"/>
    <mergeCell ref="D1:E1"/>
    <mergeCell ref="F1:H1"/>
    <mergeCell ref="I1:I3"/>
  </mergeCells>
  <printOptions horizontalCentered="1"/>
  <pageMargins left="0.15748031496062992" right="0.35433070866141736" top="0.1968503937007874" bottom="0.1968503937007874" header="0.5118110236220472" footer="0.11811023622047245"/>
  <pageSetup fitToHeight="3" horizontalDpi="600" verticalDpi="600" orientation="landscape" paperSize="9" scale="61" r:id="rId1"/>
  <headerFooter alignWithMargins="0">
    <oddFooter>&amp;L&amp;"Arial,Corsivo"Modello LA 2014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Fontana</dc:creator>
  <cp:keywords/>
  <dc:description/>
  <cp:lastModifiedBy>ASL1 Umbria</cp:lastModifiedBy>
  <cp:lastPrinted>2017-02-14T08:05:34Z</cp:lastPrinted>
  <dcterms:created xsi:type="dcterms:W3CDTF">2017-02-10T14:30:03Z</dcterms:created>
  <dcterms:modified xsi:type="dcterms:W3CDTF">2017-02-14T08:09:13Z</dcterms:modified>
  <cp:category/>
  <cp:version/>
  <cp:contentType/>
  <cp:contentStatus/>
</cp:coreProperties>
</file>