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9140" windowHeight="6495" activeTab="0"/>
  </bookViews>
  <sheets>
    <sheet name="Consuntivo 2013" sheetId="1" r:id="rId1"/>
  </sheets>
  <definedNames>
    <definedName name="_xlnm.Print_Area" localSheetId="0">'Consuntivo 2013'!$A$1:$D$54</definedName>
  </definedNames>
  <calcPr fullCalcOnLoad="1"/>
</workbook>
</file>

<file path=xl/sharedStrings.xml><?xml version="1.0" encoding="utf-8"?>
<sst xmlns="http://schemas.openxmlformats.org/spreadsheetml/2006/main" count="90" uniqueCount="70">
  <si>
    <t>DIFF. TRA VALORE E COSTI DELLA PRODUZIONE (A-B)</t>
  </si>
  <si>
    <t>AZIENDA UNITA' SANITARIA LOCALE UMBRIA N. 1</t>
  </si>
  <si>
    <t>ATTIVO</t>
  </si>
  <si>
    <t>P A S S I V 0</t>
  </si>
  <si>
    <t>Totale Attivo</t>
  </si>
  <si>
    <t>TOTALE GENERALE ATTIVO</t>
  </si>
  <si>
    <t>TOTALE GENERALE PASSIVO</t>
  </si>
  <si>
    <t>Totale Passivo</t>
  </si>
  <si>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</si>
  <si>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</si>
  <si>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</si>
  <si>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</si>
  <si>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</si>
  <si>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</si>
  <si>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c/capitale imputata all'esercizio</t>
  </si>
  <si>
    <t>Incrementi delle immobilizzazioni per lavori interni</t>
  </si>
  <si>
    <t>Altri ricavi e proventi</t>
  </si>
  <si>
    <t>Costi della produzione</t>
  </si>
  <si>
    <t>Acquisti di beni</t>
  </si>
  <si>
    <t>Manutenzione e riparazione (ordinaria esternalizzata)</t>
  </si>
  <si>
    <t>Godimento di beni di terzi</t>
  </si>
  <si>
    <t>Oneri diversi di gestione</t>
  </si>
  <si>
    <t>Svalutazione delle immobilizzazioni e dei crediti</t>
  </si>
  <si>
    <t>Variazione delle rimanenze</t>
  </si>
  <si>
    <t>Accantonamenti dell’esercizio</t>
  </si>
  <si>
    <t>Proventi e oneri finanziari</t>
  </si>
  <si>
    <t>Rettifiche di valore di attività finanziarie</t>
  </si>
  <si>
    <t>Proventi e oneri straordinari</t>
  </si>
  <si>
    <t>Imposte sul reddito dell'esercizio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</si>
  <si>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</si>
  <si>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</si>
  <si>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</si>
  <si>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</si>
  <si>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</si>
  <si>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</si>
  <si>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</si>
  <si>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</si>
  <si>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</si>
  <si>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</si>
  <si>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</si>
  <si>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IMMOBILIZZAZIONI</t>
  </si>
  <si>
    <t>ATTIVO CIRCOLANTE</t>
  </si>
  <si>
    <t>RATEI E RISCONTI ATTIVI</t>
  </si>
  <si>
    <t>CONTI D'ORDINE</t>
  </si>
  <si>
    <t>PATRIMONIO NETTO</t>
  </si>
  <si>
    <t>FONDI PER RISCHI E ONERI</t>
  </si>
  <si>
    <t>TRATTAMENTO FINE RAPPORTO</t>
  </si>
  <si>
    <t>DEBITI</t>
  </si>
  <si>
    <t>RATEI E RISCONTI PASSIVI</t>
  </si>
  <si>
    <t>A)</t>
  </si>
  <si>
    <t>B)</t>
  </si>
  <si>
    <t>C)</t>
  </si>
  <si>
    <t>D)</t>
  </si>
  <si>
    <t>E)</t>
  </si>
  <si>
    <t>F)</t>
  </si>
  <si>
    <t>Valore della produzione</t>
  </si>
  <si>
    <t>Y)</t>
  </si>
  <si>
    <t>Totale costi della produzione (B)</t>
  </si>
  <si>
    <t>Risultato prima delle imposte (A - B +/- C +/- D +/- E)</t>
  </si>
  <si>
    <t>RISULTATO DI ESERCIZIO</t>
  </si>
  <si>
    <t>Totale valore della produzione (A)</t>
  </si>
  <si>
    <t xml:space="preserve">Ammortamenti </t>
  </si>
  <si>
    <t xml:space="preserve">Costo del Personale </t>
  </si>
  <si>
    <t>Acquisti di servizi sanitari</t>
  </si>
  <si>
    <t>Acquisti di servizi non sanitari</t>
  </si>
  <si>
    <r>
      <t>BILANCIO D’ESERCIZIO 2013</t>
    </r>
    <r>
      <rPr>
        <sz val="14"/>
        <rFont val="Calibri"/>
        <family val="2"/>
      </rPr>
      <t xml:space="preserve"> </t>
    </r>
  </si>
  <si>
    <t>CONSUNTIVO 2013</t>
  </si>
  <si>
    <t>STATO PATRIMONIALE</t>
  </si>
  <si>
    <t>CONTO ECONOMICO</t>
  </si>
  <si>
    <t>adottato con Delibera n. 365 del 30 aprile 2014 ed approvato con D.G.R. n. 620 del 28 maggio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</si>
</sst>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 * #,##0_ ;_ * \-#,##0_ ;_ * &quot;-&quot;??_ ;_ @_ "/>
    <numFmt numFmtId="185" formatCode="_ * #,##0.00_ ;_ * \-#,##0.00_ ;_ * &quot;-&quot;??_ ;_ @_ 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_ * #,##0_ ;_ * \-#,##0_ ;_ * &quot;-&quot;_ ;_ @_ "/>
  </numFmts>
  <fonts count="46">
    <font>
      <sz val="10"/>
      <name val="Arial"/>
      <family val="0"/>
    </font>
    <font>
      <sz val="10"/>
      <name val="MS Sans Serif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sz val="14"/>
      <color indexed="9"/>
      <name val="Calibri"/>
      <family val="2"/>
    </font>
    <font>
      <b/>
      <u val="single"/>
      <sz val="14"/>
      <name val="Calibri"/>
      <family val="2"/>
    </font>
    <font>
      <b/>
      <sz val="10"/>
      <name val="Arial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50" applyFont="1" applyFill="1" applyBorder="1" applyAlignment="1" applyProtection="1">
      <alignment horizontal="left" vertical="center" wrapText="1"/>
      <protection/>
    </xf>
    <xf numFmtId="184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3" fillId="33" borderId="10" xfId="50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vertical="center"/>
      <protection/>
    </xf>
    <xf numFmtId="0" fontId="9" fillId="33" borderId="0" xfId="53" applyFont="1" applyFill="1" applyAlignment="1">
      <alignment vertical="center"/>
      <protection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2" fillId="33" borderId="0" xfId="53" applyFont="1" applyFill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184" fontId="7" fillId="33" borderId="10" xfId="45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Font="1" applyFill="1" applyBorder="1" applyAlignment="1" applyProtection="1">
      <alignment horizontal="left" vertical="center" wrapText="1"/>
      <protection/>
    </xf>
    <xf numFmtId="0" fontId="2" fillId="33" borderId="10" xfId="50" applyFont="1" applyFill="1" applyBorder="1" applyAlignment="1" applyProtection="1">
      <alignment horizontal="left" vertical="center" wrapText="1"/>
      <protection/>
    </xf>
    <xf numFmtId="184" fontId="8" fillId="0" borderId="10" xfId="45" applyNumberFormat="1" applyFont="1" applyFill="1" applyBorder="1" applyAlignment="1" applyProtection="1">
      <alignment horizontal="center" vertical="center" wrapText="1"/>
      <protection/>
    </xf>
    <xf numFmtId="184" fontId="2" fillId="0" borderId="10" xfId="45" applyNumberFormat="1" applyFont="1" applyFill="1" applyBorder="1" applyAlignment="1" applyProtection="1">
      <alignment horizontal="center" vertical="center" wrapText="1"/>
      <protection/>
    </xf>
    <xf numFmtId="184" fontId="3" fillId="34" borderId="10" xfId="45" applyNumberFormat="1" applyFont="1" applyFill="1" applyBorder="1" applyAlignment="1" applyProtection="1">
      <alignment horizontal="center" vertical="center" wrapText="1"/>
      <protection/>
    </xf>
    <xf numFmtId="184" fontId="3" fillId="35" borderId="10" xfId="45" applyNumberFormat="1" applyFont="1" applyFill="1" applyBorder="1" applyAlignment="1" applyProtection="1">
      <alignment horizontal="center" vertical="center" wrapText="1"/>
      <protection/>
    </xf>
    <xf numFmtId="184" fontId="3" fillId="35" borderId="10" xfId="46" applyNumberFormat="1" applyFont="1" applyFill="1" applyBorder="1" applyAlignment="1" applyProtection="1">
      <alignment horizontal="center" vertical="center" wrapText="1"/>
      <protection/>
    </xf>
    <xf numFmtId="184" fontId="3" fillId="0" borderId="10" xfId="46" applyNumberFormat="1" applyFont="1" applyFill="1" applyBorder="1" applyAlignment="1" applyProtection="1">
      <alignment horizontal="center" vertical="center" wrapText="1"/>
      <protection/>
    </xf>
    <xf numFmtId="0" fontId="3" fillId="0" borderId="10" xfId="49" applyFont="1" applyFill="1" applyBorder="1" applyAlignment="1" applyProtection="1">
      <alignment horizontal="center"/>
      <protection/>
    </xf>
    <xf numFmtId="0" fontId="5" fillId="0" borderId="10" xfId="52" applyFont="1" applyBorder="1" applyAlignment="1">
      <alignment vertical="center"/>
      <protection/>
    </xf>
    <xf numFmtId="0" fontId="5" fillId="0" borderId="10" xfId="52" applyFont="1" applyBorder="1">
      <alignment/>
      <protection/>
    </xf>
    <xf numFmtId="184" fontId="2" fillId="0" borderId="0" xfId="53" applyNumberFormat="1" applyFont="1" applyFill="1" applyAlignment="1">
      <alignment vertical="center"/>
      <protection/>
    </xf>
    <xf numFmtId="0" fontId="3" fillId="0" borderId="10" xfId="49" applyFont="1" applyFill="1" applyBorder="1" applyAlignment="1" applyProtection="1">
      <alignment horizontal="center" wrapText="1"/>
      <protection/>
    </xf>
    <xf numFmtId="184" fontId="3" fillId="36" borderId="10" xfId="45" applyNumberFormat="1" applyFont="1" applyFill="1" applyBorder="1" applyAlignment="1" applyProtection="1">
      <alignment horizontal="center" vertical="center" wrapText="1"/>
      <protection/>
    </xf>
    <xf numFmtId="184" fontId="3" fillId="37" borderId="1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52" applyFont="1" applyBorder="1">
      <alignment/>
      <protection/>
    </xf>
    <xf numFmtId="0" fontId="12" fillId="0" borderId="10" xfId="52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3" fillId="36" borderId="10" xfId="50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3" fillId="34" borderId="10" xfId="5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3" fillId="38" borderId="10" xfId="50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>
      <alignment horizontal="center"/>
    </xf>
    <xf numFmtId="0" fontId="12" fillId="0" borderId="10" xfId="52" applyFont="1" applyBorder="1" applyAlignment="1">
      <alignment horizontal="center" vertical="center" wrapText="1"/>
      <protection/>
    </xf>
    <xf numFmtId="0" fontId="3" fillId="34" borderId="10" xfId="5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10" fillId="35" borderId="10" xfId="50" applyFont="1" applyFill="1" applyBorder="1" applyAlignment="1" applyProtection="1">
      <alignment horizontal="left" vertical="center" wrapText="1"/>
      <protection/>
    </xf>
    <xf numFmtId="0" fontId="3" fillId="35" borderId="10" xfId="50" applyFont="1" applyFill="1" applyBorder="1" applyAlignment="1" applyProtection="1">
      <alignment horizontal="left" vertical="center" wrapText="1"/>
      <protection/>
    </xf>
    <xf numFmtId="0" fontId="2" fillId="33" borderId="0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" fillId="33" borderId="0" xfId="53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_Mattone CE_Budget 2008 (v. 0.5 del 12.02.2008) 2" xfId="45"/>
    <cellStyle name="Migliaia_Mattone CE_Budget 2008 (v. 0.5 del 12.02.2008) 2 2" xfId="46"/>
    <cellStyle name="Neutrale" xfId="47"/>
    <cellStyle name="Normal 2" xfId="48"/>
    <cellStyle name="Normal_PDCUmbria1" xfId="49"/>
    <cellStyle name="Normal_Sheet1 2" xfId="50"/>
    <cellStyle name="Normale 2" xfId="51"/>
    <cellStyle name="Normale 2 2" xfId="52"/>
    <cellStyle name="Normale_Mattone CE_Budget 2008 (v. 0.5 del 12.02.2008)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33"/>
  <sheetViews>
    <sheetView tabSelected="1" zoomScale="75" zoomScaleNormal="75" zoomScalePageLayoutView="0" workbookViewId="0" topLeftCell="A1">
      <selection activeCell="H1" sqref="H1"/>
    </sheetView>
  </sheetViews>
  <sheetFormatPr defaultColWidth="17.8515625" defaultRowHeight="12.75"/>
  <cols>
    <col min="1" max="1" width="3.140625" style="12" customWidth="1"/>
    <col min="2" max="2" width="4.57421875" style="12" customWidth="1"/>
    <col min="3" max="3" width="120.421875" style="10" customWidth="1"/>
    <col min="4" max="4" width="18.00390625" style="8" customWidth="1"/>
    <col min="5" max="5" width="14.140625" style="8" customWidth="1"/>
    <col min="6" max="6" width="13.7109375" style="8" customWidth="1"/>
    <col min="7" max="207" width="10.28125" style="8" customWidth="1"/>
    <col min="208" max="216" width="9.140625" style="8" customWidth="1"/>
    <col min="217" max="217" width="0.9921875" style="8" customWidth="1"/>
    <col min="218" max="221" width="3.28125" style="8" customWidth="1"/>
    <col min="222" max="222" width="1.8515625" style="8" customWidth="1"/>
    <col min="223" max="223" width="17.8515625" style="8" customWidth="1"/>
    <col min="224" max="16384" width="17.8515625" style="12" customWidth="1"/>
  </cols>
  <sheetData>
    <row r="1" spans="1:4" ht="105" customHeight="1">
      <c r="A1" s="46" t="s">
        <v>1</v>
      </c>
      <c r="B1" s="47"/>
      <c r="C1" s="47"/>
      <c r="D1" s="47"/>
    </row>
    <row r="2" spans="1:4" ht="53.25" customHeight="1">
      <c r="A2" s="48" t="s">
        <v>65</v>
      </c>
      <c r="B2" s="49"/>
      <c r="C2" s="49"/>
      <c r="D2" s="49"/>
    </row>
    <row r="3" spans="1:4" ht="27" customHeight="1">
      <c r="A3" s="50" t="s">
        <v>69</v>
      </c>
      <c r="B3" s="51"/>
      <c r="C3" s="51"/>
      <c r="D3" s="51"/>
    </row>
    <row r="4" spans="1:223" s="11" customFormat="1" ht="64.5" customHeight="1">
      <c r="A4" s="44" t="s">
        <v>68</v>
      </c>
      <c r="B4" s="45"/>
      <c r="C4" s="45"/>
      <c r="D4" s="26" t="s">
        <v>66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</row>
    <row r="5" spans="1:223" ht="36" customHeight="1">
      <c r="A5" s="30" t="s">
        <v>49</v>
      </c>
      <c r="B5" s="31"/>
      <c r="C5" s="1" t="s">
        <v>55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</row>
    <row r="6" spans="1:223" ht="36" customHeight="1">
      <c r="A6" s="24"/>
      <c r="B6" s="23" t="s">
        <v>29</v>
      </c>
      <c r="C6" s="14" t="s">
        <v>8</v>
      </c>
      <c r="D6" s="2">
        <v>797179421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</row>
    <row r="7" spans="1:223" ht="36" customHeight="1">
      <c r="A7" s="24"/>
      <c r="B7" s="23" t="s">
        <v>30</v>
      </c>
      <c r="C7" s="15" t="s">
        <v>9</v>
      </c>
      <c r="D7" s="16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</row>
    <row r="8" spans="1:223" ht="36" customHeight="1">
      <c r="A8" s="24"/>
      <c r="B8" s="23" t="s">
        <v>31</v>
      </c>
      <c r="C8" s="14" t="s">
        <v>10</v>
      </c>
      <c r="D8" s="16">
        <v>122605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23" ht="36" customHeight="1">
      <c r="A9" s="24"/>
      <c r="B9" s="23" t="s">
        <v>32</v>
      </c>
      <c r="C9" s="15" t="s">
        <v>11</v>
      </c>
      <c r="D9" s="16">
        <v>53133414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</row>
    <row r="10" spans="1:223" ht="36" customHeight="1">
      <c r="A10" s="24"/>
      <c r="B10" s="23" t="s">
        <v>33</v>
      </c>
      <c r="C10" s="15" t="s">
        <v>12</v>
      </c>
      <c r="D10" s="2">
        <v>14358840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</row>
    <row r="11" spans="1:223" ht="36" customHeight="1">
      <c r="A11" s="24"/>
      <c r="B11" s="23" t="s">
        <v>34</v>
      </c>
      <c r="C11" s="15" t="s">
        <v>13</v>
      </c>
      <c r="D11" s="2">
        <v>10732240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</row>
    <row r="12" spans="1:223" ht="36" customHeight="1">
      <c r="A12" s="24"/>
      <c r="B12" s="23" t="s">
        <v>35</v>
      </c>
      <c r="C12" s="15" t="s">
        <v>14</v>
      </c>
      <c r="D12" s="16">
        <v>8510035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ht="36" customHeight="1">
      <c r="A13" s="24"/>
      <c r="B13" s="23" t="s">
        <v>36</v>
      </c>
      <c r="C13" s="15" t="s">
        <v>15</v>
      </c>
      <c r="D13" s="17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</row>
    <row r="14" spans="1:223" ht="36" customHeight="1">
      <c r="A14" s="24"/>
      <c r="B14" s="23" t="s">
        <v>37</v>
      </c>
      <c r="C14" s="15" t="s">
        <v>16</v>
      </c>
      <c r="D14" s="16">
        <v>840433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</row>
    <row r="15" spans="1:223" ht="36" customHeight="1">
      <c r="A15" s="39" t="s">
        <v>60</v>
      </c>
      <c r="B15" s="40"/>
      <c r="C15" s="40"/>
      <c r="D15" s="18">
        <f>SUM(D6:D14)</f>
        <v>884876988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</row>
    <row r="16" spans="1:223" ht="36" customHeight="1">
      <c r="A16" s="30" t="s">
        <v>50</v>
      </c>
      <c r="B16" s="31"/>
      <c r="C16" s="5" t="s">
        <v>17</v>
      </c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</row>
    <row r="17" spans="1:223" ht="36" customHeight="1">
      <c r="A17" s="24"/>
      <c r="B17" s="23" t="s">
        <v>29</v>
      </c>
      <c r="C17" s="15" t="s">
        <v>18</v>
      </c>
      <c r="D17" s="2">
        <v>77824445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</row>
    <row r="18" spans="1:223" ht="36" customHeight="1">
      <c r="A18" s="24"/>
      <c r="B18" s="23" t="s">
        <v>30</v>
      </c>
      <c r="C18" s="15" t="s">
        <v>63</v>
      </c>
      <c r="D18" s="2">
        <v>520100286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</row>
    <row r="19" spans="1:223" ht="36" customHeight="1">
      <c r="A19" s="24"/>
      <c r="B19" s="23" t="s">
        <v>31</v>
      </c>
      <c r="C19" s="15" t="s">
        <v>64</v>
      </c>
      <c r="D19" s="2">
        <v>44584287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</row>
    <row r="20" spans="1:223" ht="36" customHeight="1">
      <c r="A20" s="24"/>
      <c r="B20" s="23" t="s">
        <v>32</v>
      </c>
      <c r="C20" s="14" t="s">
        <v>19</v>
      </c>
      <c r="D20" s="2">
        <v>10257606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</row>
    <row r="21" spans="1:223" ht="36" customHeight="1">
      <c r="A21" s="24"/>
      <c r="B21" s="23" t="s">
        <v>33</v>
      </c>
      <c r="C21" s="14" t="s">
        <v>20</v>
      </c>
      <c r="D21" s="2">
        <v>4013534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</row>
    <row r="22" spans="1:223" ht="36" customHeight="1">
      <c r="A22" s="24"/>
      <c r="B22" s="23" t="s">
        <v>34</v>
      </c>
      <c r="C22" s="14" t="s">
        <v>62</v>
      </c>
      <c r="D22" s="2">
        <v>195240764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</row>
    <row r="23" spans="1:223" ht="36" customHeight="1">
      <c r="A23" s="24"/>
      <c r="B23" s="23" t="s">
        <v>35</v>
      </c>
      <c r="C23" s="14" t="s">
        <v>21</v>
      </c>
      <c r="D23" s="2">
        <v>2473346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</row>
    <row r="24" spans="1:223" ht="36" customHeight="1">
      <c r="A24" s="24"/>
      <c r="B24" s="23" t="s">
        <v>36</v>
      </c>
      <c r="C24" s="14" t="s">
        <v>61</v>
      </c>
      <c r="D24" s="2">
        <v>10215767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</row>
    <row r="25" spans="1:223" ht="36" customHeight="1">
      <c r="A25" s="24"/>
      <c r="B25" s="23" t="s">
        <v>37</v>
      </c>
      <c r="C25" s="14" t="s">
        <v>22</v>
      </c>
      <c r="D25" s="2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</row>
    <row r="26" spans="1:223" ht="36" customHeight="1">
      <c r="A26" s="24"/>
      <c r="B26" s="23" t="s">
        <v>38</v>
      </c>
      <c r="C26" s="14" t="s">
        <v>23</v>
      </c>
      <c r="D26" s="2">
        <v>-132171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</row>
    <row r="27" spans="1:223" ht="36" customHeight="1">
      <c r="A27" s="24"/>
      <c r="B27" s="23" t="s">
        <v>39</v>
      </c>
      <c r="C27" s="14" t="s">
        <v>24</v>
      </c>
      <c r="D27" s="2">
        <v>7586940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</row>
    <row r="28" spans="1:223" ht="36" customHeight="1">
      <c r="A28" s="39" t="s">
        <v>57</v>
      </c>
      <c r="B28" s="40"/>
      <c r="C28" s="40"/>
      <c r="D28" s="18">
        <v>872164804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</row>
    <row r="29" spans="1:223" ht="36" customHeight="1">
      <c r="A29" s="41" t="s">
        <v>0</v>
      </c>
      <c r="B29" s="40"/>
      <c r="C29" s="40"/>
      <c r="D29" s="19">
        <f>+D15-D28</f>
        <v>12712184</v>
      </c>
      <c r="E29" s="25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</row>
    <row r="30" spans="1:223" ht="36" customHeight="1">
      <c r="A30" s="30" t="s">
        <v>51</v>
      </c>
      <c r="B30" s="31"/>
      <c r="C30" s="1" t="s">
        <v>25</v>
      </c>
      <c r="D30" s="21">
        <v>-611057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</row>
    <row r="31" spans="1:223" ht="36" customHeight="1">
      <c r="A31" s="30" t="s">
        <v>52</v>
      </c>
      <c r="B31" s="31"/>
      <c r="C31" s="1" t="s">
        <v>26</v>
      </c>
      <c r="D31" s="21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</row>
    <row r="32" spans="1:223" ht="36" customHeight="1">
      <c r="A32" s="30" t="s">
        <v>53</v>
      </c>
      <c r="B32" s="31"/>
      <c r="C32" s="1" t="s">
        <v>27</v>
      </c>
      <c r="D32" s="21">
        <v>2834562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</row>
    <row r="33" spans="1:223" ht="36" customHeight="1">
      <c r="A33" s="42" t="s">
        <v>58</v>
      </c>
      <c r="B33" s="40"/>
      <c r="C33" s="40"/>
      <c r="D33" s="20">
        <f>SUM(D29:D32)</f>
        <v>14935689</v>
      </c>
      <c r="E33" s="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</row>
    <row r="34" spans="1:223" ht="36" customHeight="1">
      <c r="A34" s="30" t="s">
        <v>56</v>
      </c>
      <c r="B34" s="31"/>
      <c r="C34" s="1" t="s">
        <v>28</v>
      </c>
      <c r="D34" s="2">
        <v>13684188.580000002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</row>
    <row r="35" spans="1:223" ht="36" customHeight="1">
      <c r="A35" s="32" t="s">
        <v>59</v>
      </c>
      <c r="B35" s="33"/>
      <c r="C35" s="33"/>
      <c r="D35" s="27">
        <f>+D33-D34</f>
        <v>1251500.419999998</v>
      </c>
      <c r="E35" s="4"/>
      <c r="F35" s="2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</row>
    <row r="36" spans="1:223" ht="18.75">
      <c r="A36" s="29"/>
      <c r="B36" s="29"/>
      <c r="C36" s="43"/>
      <c r="D36" s="4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</row>
    <row r="37" spans="1:223" ht="18.75">
      <c r="A37" s="29"/>
      <c r="B37" s="29"/>
      <c r="C37" s="43"/>
      <c r="D37" s="4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</row>
    <row r="38" spans="1:223" ht="69" customHeight="1">
      <c r="A38" s="44" t="s">
        <v>67</v>
      </c>
      <c r="B38" s="45"/>
      <c r="C38" s="45"/>
      <c r="D38" s="26" t="s">
        <v>66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</row>
    <row r="39" spans="1:223" ht="30.75" customHeight="1">
      <c r="A39" s="36" t="s">
        <v>2</v>
      </c>
      <c r="B39" s="37"/>
      <c r="C39" s="37"/>
      <c r="D39" s="2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</row>
    <row r="40" spans="1:223" ht="30.75" customHeight="1">
      <c r="A40" s="38" t="s">
        <v>49</v>
      </c>
      <c r="B40" s="38"/>
      <c r="C40" s="1" t="s">
        <v>40</v>
      </c>
      <c r="D40" s="2">
        <v>169869261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</row>
    <row r="41" spans="1:223" s="7" customFormat="1" ht="30.75" customHeight="1">
      <c r="A41" s="38" t="s">
        <v>50</v>
      </c>
      <c r="B41" s="38"/>
      <c r="C41" s="1" t="s">
        <v>41</v>
      </c>
      <c r="D41" s="28">
        <v>223358968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</row>
    <row r="42" spans="1:223" s="7" customFormat="1" ht="30.75" customHeight="1">
      <c r="A42" s="38" t="s">
        <v>51</v>
      </c>
      <c r="B42" s="38"/>
      <c r="C42" s="1" t="s">
        <v>42</v>
      </c>
      <c r="D42" s="2">
        <v>1624028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</row>
    <row r="43" spans="1:223" s="7" customFormat="1" ht="30.75" customHeight="1">
      <c r="A43" s="34" t="s">
        <v>4</v>
      </c>
      <c r="B43" s="35"/>
      <c r="C43" s="35"/>
      <c r="D43" s="18">
        <f>+D40+D41+D42</f>
        <v>394852257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</row>
    <row r="44" spans="1:223" s="7" customFormat="1" ht="30.75" customHeight="1">
      <c r="A44" s="38" t="s">
        <v>52</v>
      </c>
      <c r="B44" s="38"/>
      <c r="C44" s="1" t="s">
        <v>43</v>
      </c>
      <c r="D44" s="2">
        <v>7698339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</row>
    <row r="45" spans="1:223" s="7" customFormat="1" ht="30.75" customHeight="1">
      <c r="A45" s="34" t="s">
        <v>5</v>
      </c>
      <c r="B45" s="35"/>
      <c r="C45" s="35"/>
      <c r="D45" s="18">
        <f>+D43+D44</f>
        <v>402550596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</row>
    <row r="46" spans="1:223" s="7" customFormat="1" ht="30.75" customHeight="1">
      <c r="A46" s="36" t="s">
        <v>3</v>
      </c>
      <c r="B46" s="37"/>
      <c r="C46" s="37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</row>
    <row r="47" spans="1:223" s="7" customFormat="1" ht="30.75" customHeight="1">
      <c r="A47" s="38" t="s">
        <v>49</v>
      </c>
      <c r="B47" s="38"/>
      <c r="C47" s="1" t="s">
        <v>44</v>
      </c>
      <c r="D47" s="28">
        <v>149348705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</row>
    <row r="48" spans="1:223" s="7" customFormat="1" ht="30.75" customHeight="1">
      <c r="A48" s="38" t="s">
        <v>50</v>
      </c>
      <c r="B48" s="38"/>
      <c r="C48" s="1" t="s">
        <v>45</v>
      </c>
      <c r="D48" s="28">
        <v>44310108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</row>
    <row r="49" spans="1:223" s="7" customFormat="1" ht="30.75" customHeight="1">
      <c r="A49" s="38" t="s">
        <v>51</v>
      </c>
      <c r="B49" s="38"/>
      <c r="C49" s="1" t="s">
        <v>46</v>
      </c>
      <c r="D49" s="2">
        <v>1880178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</row>
    <row r="50" spans="1:223" s="7" customFormat="1" ht="30.75" customHeight="1">
      <c r="A50" s="38" t="s">
        <v>52</v>
      </c>
      <c r="B50" s="38"/>
      <c r="C50" s="1" t="s">
        <v>47</v>
      </c>
      <c r="D50" s="2">
        <v>193010895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</row>
    <row r="51" spans="1:223" s="7" customFormat="1" ht="30.75" customHeight="1">
      <c r="A51" s="38" t="s">
        <v>53</v>
      </c>
      <c r="B51" s="38"/>
      <c r="C51" s="1" t="s">
        <v>48</v>
      </c>
      <c r="D51" s="28">
        <v>6302371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</row>
    <row r="52" spans="1:223" s="7" customFormat="1" ht="30.75" customHeight="1">
      <c r="A52" s="34" t="s">
        <v>7</v>
      </c>
      <c r="B52" s="35"/>
      <c r="C52" s="35"/>
      <c r="D52" s="18">
        <f>+D47+D48+D49+D50+D51</f>
        <v>394852257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</row>
    <row r="53" spans="1:223" s="7" customFormat="1" ht="30.75" customHeight="1">
      <c r="A53" s="38" t="s">
        <v>54</v>
      </c>
      <c r="B53" s="38"/>
      <c r="C53" s="1" t="s">
        <v>43</v>
      </c>
      <c r="D53" s="2">
        <v>7698339.19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</row>
    <row r="54" spans="1:223" s="7" customFormat="1" ht="30.75" customHeight="1">
      <c r="A54" s="34" t="s">
        <v>6</v>
      </c>
      <c r="B54" s="35"/>
      <c r="C54" s="35"/>
      <c r="D54" s="18">
        <f>+D52+D53</f>
        <v>402550596.19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</row>
    <row r="55" spans="3:223" s="7" customFormat="1" ht="18.75">
      <c r="C55" s="10"/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</row>
    <row r="56" spans="3:223" s="7" customFormat="1" ht="18.75">
      <c r="C56" s="10"/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</row>
    <row r="57" spans="3:223" s="7" customFormat="1" ht="18.75">
      <c r="C57" s="10"/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</row>
    <row r="58" spans="3:223" s="7" customFormat="1" ht="18.75">
      <c r="C58" s="10"/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</row>
    <row r="59" spans="3:223" s="7" customFormat="1" ht="18.75">
      <c r="C59" s="10"/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</row>
    <row r="60" spans="3:223" s="7" customFormat="1" ht="18.75">
      <c r="C60" s="10"/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</row>
    <row r="61" spans="3:223" s="7" customFormat="1" ht="18.75">
      <c r="C61" s="10"/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</row>
    <row r="62" spans="3:223" s="7" customFormat="1" ht="18.75">
      <c r="C62" s="10"/>
      <c r="D62" s="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</row>
    <row r="63" spans="3:223" s="7" customFormat="1" ht="18.75">
      <c r="C63" s="10"/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</row>
    <row r="64" spans="3:223" s="7" customFormat="1" ht="18.75">
      <c r="C64" s="10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</row>
    <row r="65" spans="3:223" s="7" customFormat="1" ht="18.75">
      <c r="C65" s="10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</row>
    <row r="66" spans="3:223" s="7" customFormat="1" ht="18.75">
      <c r="C66" s="10"/>
      <c r="D66" s="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</row>
    <row r="67" spans="3:223" s="7" customFormat="1" ht="18.75">
      <c r="C67" s="10"/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</row>
    <row r="68" spans="3:223" s="7" customFormat="1" ht="18.75">
      <c r="C68" s="10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</row>
    <row r="69" spans="3:223" s="7" customFormat="1" ht="18.75">
      <c r="C69" s="10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</row>
    <row r="70" spans="3:223" s="7" customFormat="1" ht="18.75">
      <c r="C70" s="10"/>
      <c r="D70" s="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</row>
    <row r="71" spans="3:223" s="7" customFormat="1" ht="18.75">
      <c r="C71" s="10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</row>
    <row r="72" spans="3:223" s="7" customFormat="1" ht="18.75">
      <c r="C72" s="10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</row>
    <row r="73" spans="3:223" s="7" customFormat="1" ht="18.75">
      <c r="C73" s="10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</row>
    <row r="74" spans="3:223" s="7" customFormat="1" ht="18.75">
      <c r="C74" s="10"/>
      <c r="D74" s="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</row>
    <row r="75" spans="3:223" s="7" customFormat="1" ht="18.75">
      <c r="C75" s="10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</row>
    <row r="76" spans="3:223" s="7" customFormat="1" ht="18.75">
      <c r="C76" s="10"/>
      <c r="D76" s="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</row>
    <row r="77" spans="3:223" s="7" customFormat="1" ht="18.75">
      <c r="C77" s="10"/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</row>
    <row r="78" spans="3:223" s="7" customFormat="1" ht="18.75">
      <c r="C78" s="10"/>
      <c r="D78" s="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</row>
    <row r="79" spans="3:223" s="7" customFormat="1" ht="18.75">
      <c r="C79" s="10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</row>
    <row r="80" spans="3:223" s="7" customFormat="1" ht="18.75">
      <c r="C80" s="10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</row>
    <row r="81" spans="3:223" s="7" customFormat="1" ht="18.75">
      <c r="C81" s="10"/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</row>
    <row r="82" spans="3:223" s="7" customFormat="1" ht="18.75">
      <c r="C82" s="10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</row>
    <row r="83" spans="3:223" s="7" customFormat="1" ht="18.75">
      <c r="C83" s="10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</row>
    <row r="84" spans="3:223" s="7" customFormat="1" ht="18.75">
      <c r="C84" s="10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</row>
    <row r="85" spans="3:223" s="7" customFormat="1" ht="18.75">
      <c r="C85" s="10"/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</row>
    <row r="86" spans="3:223" s="7" customFormat="1" ht="18.75">
      <c r="C86" s="10"/>
      <c r="D86" s="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</row>
    <row r="87" spans="3:223" s="7" customFormat="1" ht="18.75">
      <c r="C87" s="10"/>
      <c r="D87" s="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</row>
    <row r="88" spans="3:223" s="7" customFormat="1" ht="18.75">
      <c r="C88" s="10"/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</row>
    <row r="89" spans="3:223" s="7" customFormat="1" ht="18.75">
      <c r="C89" s="10"/>
      <c r="D89" s="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</row>
    <row r="90" spans="3:223" s="7" customFormat="1" ht="18.75">
      <c r="C90" s="10"/>
      <c r="D90" s="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</row>
    <row r="91" spans="3:223" s="7" customFormat="1" ht="18.75">
      <c r="C91" s="10"/>
      <c r="D91" s="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</row>
    <row r="92" spans="3:223" s="7" customFormat="1" ht="18.75">
      <c r="C92" s="10"/>
      <c r="D92" s="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</row>
    <row r="93" spans="3:223" s="7" customFormat="1" ht="18.75">
      <c r="C93" s="10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</row>
    <row r="94" spans="3:223" s="7" customFormat="1" ht="18.75">
      <c r="C94" s="10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</row>
    <row r="95" spans="3:223" s="7" customFormat="1" ht="18.75">
      <c r="C95" s="10"/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</row>
    <row r="96" spans="3:223" s="7" customFormat="1" ht="18.75">
      <c r="C96" s="10"/>
      <c r="D96" s="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</row>
    <row r="97" spans="3:223" s="7" customFormat="1" ht="18.75">
      <c r="C97" s="10"/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</row>
    <row r="98" spans="3:223" s="7" customFormat="1" ht="18.75">
      <c r="C98" s="10"/>
      <c r="D98" s="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</row>
    <row r="99" spans="3:223" s="7" customFormat="1" ht="18.75">
      <c r="C99" s="10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</row>
    <row r="100" spans="3:223" s="7" customFormat="1" ht="18.75">
      <c r="C100" s="10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</row>
    <row r="101" spans="3:223" s="7" customFormat="1" ht="18.75">
      <c r="C101" s="10"/>
      <c r="D101" s="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</row>
    <row r="102" spans="3:223" s="7" customFormat="1" ht="18.75">
      <c r="C102" s="10"/>
      <c r="D102" s="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</row>
    <row r="103" spans="3:223" s="7" customFormat="1" ht="18.75">
      <c r="C103" s="10"/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</row>
    <row r="104" spans="3:223" s="7" customFormat="1" ht="18.75">
      <c r="C104" s="10"/>
      <c r="D104" s="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</row>
    <row r="105" spans="3:223" s="7" customFormat="1" ht="18.75">
      <c r="C105" s="10"/>
      <c r="D105" s="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</row>
    <row r="106" spans="3:223" s="7" customFormat="1" ht="18.75">
      <c r="C106" s="10"/>
      <c r="D106" s="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</row>
    <row r="107" spans="3:223" s="7" customFormat="1" ht="18.75">
      <c r="C107" s="10"/>
      <c r="D107" s="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</row>
    <row r="108" spans="3:223" s="7" customFormat="1" ht="18.75">
      <c r="C108" s="10"/>
      <c r="D108" s="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</row>
    <row r="109" spans="3:223" s="7" customFormat="1" ht="18.75">
      <c r="C109" s="10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</row>
    <row r="110" spans="3:223" s="7" customFormat="1" ht="18.75">
      <c r="C110" s="10"/>
      <c r="D110" s="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</row>
    <row r="111" spans="3:223" s="7" customFormat="1" ht="18.75">
      <c r="C111" s="10"/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</row>
    <row r="112" spans="3:223" s="7" customFormat="1" ht="18.75">
      <c r="C112" s="10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</row>
    <row r="113" spans="3:223" s="7" customFormat="1" ht="18.75">
      <c r="C113" s="10"/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</row>
    <row r="114" spans="3:223" s="7" customFormat="1" ht="18.75">
      <c r="C114" s="10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</row>
    <row r="115" spans="3:223" s="7" customFormat="1" ht="18.75">
      <c r="C115" s="10"/>
      <c r="D115" s="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</row>
    <row r="116" spans="3:223" s="7" customFormat="1" ht="18.75">
      <c r="C116" s="10"/>
      <c r="D116" s="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</row>
    <row r="117" spans="3:223" s="7" customFormat="1" ht="18.75">
      <c r="C117" s="10"/>
      <c r="D117" s="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</row>
    <row r="118" spans="3:223" s="7" customFormat="1" ht="18.75">
      <c r="C118" s="10"/>
      <c r="D118" s="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</row>
    <row r="119" spans="3:223" s="7" customFormat="1" ht="18.75">
      <c r="C119" s="10"/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</row>
    <row r="120" spans="3:223" s="7" customFormat="1" ht="18.75">
      <c r="C120" s="10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</row>
    <row r="121" spans="3:223" s="7" customFormat="1" ht="18.75">
      <c r="C121" s="10"/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</row>
    <row r="122" spans="3:223" s="7" customFormat="1" ht="18.75">
      <c r="C122" s="10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</row>
    <row r="123" spans="3:223" s="7" customFormat="1" ht="18.75">
      <c r="C123" s="10"/>
      <c r="D123" s="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</row>
    <row r="124" spans="3:223" s="7" customFormat="1" ht="18.75">
      <c r="C124" s="10"/>
      <c r="D124" s="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</row>
    <row r="125" spans="3:223" s="7" customFormat="1" ht="18.75">
      <c r="C125" s="10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</row>
    <row r="126" spans="3:223" s="7" customFormat="1" ht="18.75">
      <c r="C126" s="10"/>
      <c r="D126" s="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</row>
    <row r="127" spans="3:223" s="7" customFormat="1" ht="18.75">
      <c r="C127" s="10"/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</row>
    <row r="128" spans="3:223" s="7" customFormat="1" ht="18.75">
      <c r="C128" s="10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</row>
    <row r="129" spans="3:223" s="7" customFormat="1" ht="18.75">
      <c r="C129" s="10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</row>
    <row r="130" spans="3:223" s="7" customFormat="1" ht="18.75">
      <c r="C130" s="10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</row>
    <row r="131" spans="3:223" s="7" customFormat="1" ht="18.75">
      <c r="C131" s="10"/>
      <c r="D131" s="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</row>
    <row r="132" spans="3:223" s="7" customFormat="1" ht="18.75">
      <c r="C132" s="10"/>
      <c r="D132" s="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</row>
    <row r="133" spans="3:223" s="7" customFormat="1" ht="18.75">
      <c r="C133" s="10"/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</row>
  </sheetData>
  <sheetProtection/>
  <mergeCells count="34">
    <mergeCell ref="A1:D1"/>
    <mergeCell ref="A2:D2"/>
    <mergeCell ref="A4:C4"/>
    <mergeCell ref="A3:D3"/>
    <mergeCell ref="A40:B40"/>
    <mergeCell ref="A28:C28"/>
    <mergeCell ref="A29:C29"/>
    <mergeCell ref="A33:C33"/>
    <mergeCell ref="A32:B32"/>
    <mergeCell ref="A42:B42"/>
    <mergeCell ref="C36:D36"/>
    <mergeCell ref="C37:D37"/>
    <mergeCell ref="A39:C39"/>
    <mergeCell ref="A38:C38"/>
    <mergeCell ref="A44:B44"/>
    <mergeCell ref="A47:B47"/>
    <mergeCell ref="A48:B48"/>
    <mergeCell ref="A43:C43"/>
    <mergeCell ref="A41:B41"/>
    <mergeCell ref="A5:B5"/>
    <mergeCell ref="A16:B16"/>
    <mergeCell ref="A30:B30"/>
    <mergeCell ref="A31:B31"/>
    <mergeCell ref="A15:C15"/>
    <mergeCell ref="A34:B34"/>
    <mergeCell ref="A35:C35"/>
    <mergeCell ref="A54:C54"/>
    <mergeCell ref="A52:C52"/>
    <mergeCell ref="A46:C46"/>
    <mergeCell ref="A45:C45"/>
    <mergeCell ref="A49:B49"/>
    <mergeCell ref="A50:B50"/>
    <mergeCell ref="A51:B51"/>
    <mergeCell ref="A53:B53"/>
  </mergeCells>
  <printOptions/>
  <pageMargins left="0.15748031496062992" right="0.15748031496062992" top="0.7874015748031497" bottom="0.7874015748031497" header="0.5118110236220472" footer="0.5118110236220472"/>
  <pageSetup fitToHeight="0" horizontalDpi="600" verticalDpi="600" orientation="portrait" paperSize="9" scale="70" r:id="rId3"/>
  <legacyDrawing r:id="rId2"/>
  <oleObjects>
    <oleObject progId="Paint.Picture" shapeId="8368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FRONCILLO</cp:lastModifiedBy>
  <cp:lastPrinted>2014-06-17T09:03:13Z</cp:lastPrinted>
  <dcterms:created xsi:type="dcterms:W3CDTF">1996-11-05T10:16:36Z</dcterms:created>
  <dcterms:modified xsi:type="dcterms:W3CDTF">2014-06-17T09:05:54Z</dcterms:modified>
  <cp:category/>
  <cp:version/>
  <cp:contentType/>
  <cp:contentStatus/>
</cp:coreProperties>
</file>