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75" activeTab="0"/>
  </bookViews>
  <sheets>
    <sheet name="LA_2015" sheetId="1" r:id="rId1"/>
  </sheets>
  <definedNames>
    <definedName name="_xlnm.Print_Area" localSheetId="0">'LA_2015'!$A$1:$P$63</definedName>
    <definedName name="CCS">#REF!</definedName>
    <definedName name="_xlnm.Print_Titles" localSheetId="0">'LA_2015'!$1:$3</definedName>
  </definedNames>
  <calcPr fullCalcOnLoad="1"/>
</workbook>
</file>

<file path=xl/sharedStrings.xml><?xml version="1.0" encoding="utf-8"?>
<sst xmlns="http://schemas.openxmlformats.org/spreadsheetml/2006/main" count="84" uniqueCount="71">
  <si>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</si>
  <si>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</si>
  <si>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</si>
  <si>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</si>
  <si>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</si>
  <si>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</si>
  <si>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</si>
  <si>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</si>
  <si>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</si>
  <si>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</si>
  <si>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</si>
  <si>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Controllo totale</t>
  </si>
  <si>
    <t>% Mod LA</t>
  </si>
  <si>
    <t>Mobilità attiva</t>
  </si>
  <si>
    <t>Mod LA al netto di mobilità attiva</t>
  </si>
  <si>
    <t>% LA al netto di mobilità attiva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</si>
  <si>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</si>
  <si>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</si>
  <si>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</si>
  <si>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</si>
  <si>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</si>
  <si>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</si>
  <si>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</si>
  <si>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</si>
  <si>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</si>
  <si>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</si>
  <si>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</si>
  <si>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</si>
  <si>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</si>
  <si>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 xml:space="preserve"> 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</si>
  <si>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</si>
  <si>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</si>
  <si>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</si>
  <si>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</si>
  <si>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</si>
  <si>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</si>
  <si>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</si>
  <si>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</si>
  <si>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</si>
  <si>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</si>
  <si>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</si>
  <si>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</si>
  <si>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</si>
  <si>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</si>
  <si>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</si>
  <si>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</si>
  <si>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</si>
  <si>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</si>
  <si>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</si>
  <si>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</si>
  <si>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</si>
  <si>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</si>
  <si>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</si>
  <si>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</si>
  <si>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</si>
  <si>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</si>
  <si>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</si>
  <si>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</si>
  <si>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</si>
  <si>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</si>
  <si>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</si>
  <si>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</si>
  <si>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</si>
  <si>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</si>
  <si>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</si>
  <si>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</si>
  <si>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</si>
  <si>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</si>
  <si>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</si>
  <si>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TOTALI DA CE</t>
  </si>
  <si>
    <t>DIFFERENZA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</si>
</sst>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  <numFmt numFmtId="166" formatCode="_(* #,##0_);_(* \(#,##0\);_(* &quot;-&quot;_);_(@_)"/>
    <numFmt numFmtId="167" formatCode="_(&quot;$&quot;* #,##0_);_(&quot;$&quot;* \(#,##0\);_(&quot;$&quot;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5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9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3" fontId="4" fillId="0" borderId="11" xfId="44" applyFont="1" applyFill="1" applyBorder="1" applyAlignment="1">
      <alignment vertical="top" wrapText="1"/>
    </xf>
    <xf numFmtId="43" fontId="4" fillId="0" borderId="10" xfId="44" applyFont="1" applyFill="1" applyBorder="1" applyAlignment="1">
      <alignment vertical="top" wrapText="1"/>
    </xf>
    <xf numFmtId="43" fontId="0" fillId="0" borderId="0" xfId="44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10" xfId="44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0" fontId="0" fillId="0" borderId="10" xfId="53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164" fontId="0" fillId="18" borderId="10" xfId="44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0" fontId="0" fillId="18" borderId="10" xfId="53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3" fontId="4" fillId="18" borderId="10" xfId="44" applyFont="1" applyFill="1" applyBorder="1" applyAlignment="1">
      <alignment vertical="center"/>
    </xf>
    <xf numFmtId="10" fontId="4" fillId="18" borderId="10" xfId="53" applyNumberFormat="1" applyFont="1" applyFill="1" applyBorder="1" applyAlignment="1">
      <alignment vertical="center"/>
    </xf>
    <xf numFmtId="10" fontId="4" fillId="0" borderId="0" xfId="53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0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horizontal="center" vertical="center" wrapText="1"/>
    </xf>
    <xf numFmtId="3" fontId="0" fillId="9" borderId="10" xfId="0" applyNumberFormat="1" applyFont="1" applyFill="1" applyBorder="1" applyAlignment="1">
      <alignment horizontal="center" vertical="center" wrapText="1"/>
    </xf>
    <xf numFmtId="43" fontId="4" fillId="9" borderId="10" xfId="44" applyFont="1" applyFill="1" applyBorder="1" applyAlignment="1">
      <alignment horizontal="center" vertical="center" wrapText="1"/>
    </xf>
    <xf numFmtId="43" fontId="0" fillId="9" borderId="10" xfId="44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E01 Abruzzo AssOspedaliera" xfId="45"/>
    <cellStyle name="Comma [0]" xfId="46"/>
    <cellStyle name="Neutrale" xfId="47"/>
    <cellStyle name="Normal_ASL CdC 090205 - Preventivo 2009 v4" xfId="48"/>
    <cellStyle name="Normale 2" xfId="49"/>
    <cellStyle name="Normale 2 2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E01 Abruzzo AssOspedaliera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U83"/>
  <sheetViews>
    <sheetView tabSelected="1" zoomScale="90" zoomScaleNormal="90" zoomScalePageLayoutView="0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2" sqref="I12"/>
    </sheetView>
  </sheetViews>
  <sheetFormatPr defaultColWidth="9.140625" defaultRowHeight="12.75"/>
  <cols>
    <col min="1" max="1" width="4.421875" style="0" customWidth="1"/>
    <col min="2" max="2" width="6.421875" style="43" customWidth="1"/>
    <col min="3" max="3" width="50.57421875" style="1" customWidth="1"/>
    <col min="4" max="12" width="13.140625" style="1" customWidth="1"/>
    <col min="13" max="13" width="13.7109375" style="1" customWidth="1"/>
    <col min="14" max="14" width="14.00390625" style="1" customWidth="1"/>
    <col min="15" max="15" width="13.140625" style="1" customWidth="1"/>
    <col min="16" max="16" width="13.140625" style="36" customWidth="1"/>
    <col min="17" max="17" width="14.421875" style="1" hidden="1" customWidth="1"/>
    <col min="18" max="18" width="16.28125" style="7" hidden="1" customWidth="1"/>
    <col min="19" max="19" width="8.7109375" style="1" hidden="1" customWidth="1"/>
    <col min="20" max="20" width="3.00390625" style="1" hidden="1" customWidth="1"/>
    <col min="21" max="21" width="10.57421875" style="1" hidden="1" customWidth="1"/>
    <col min="22" max="22" width="3.00390625" style="1" hidden="1" customWidth="1"/>
    <col min="23" max="23" width="14.421875" style="1" hidden="1" customWidth="1"/>
    <col min="24" max="24" width="3.00390625" style="1" hidden="1" customWidth="1"/>
    <col min="25" max="25" width="16.421875" style="1" hidden="1" customWidth="1"/>
    <col min="26" max="26" width="3.00390625" style="1" hidden="1" customWidth="1"/>
    <col min="27" max="27" width="10.57421875" style="1" hidden="1" customWidth="1"/>
    <col min="28" max="28" width="8.7109375" style="1" hidden="1" customWidth="1"/>
    <col min="29" max="47" width="8.7109375" style="1" customWidth="1"/>
  </cols>
  <sheetData>
    <row r="1" spans="2:27" ht="32.25" customHeight="1">
      <c r="B1" s="46"/>
      <c r="C1" s="44" t="s">
        <v>0</v>
      </c>
      <c r="D1" s="47" t="s">
        <v>1</v>
      </c>
      <c r="E1" s="48"/>
      <c r="F1" s="44" t="s">
        <v>2</v>
      </c>
      <c r="G1" s="44"/>
      <c r="H1" s="44"/>
      <c r="I1" s="49" t="s">
        <v>3</v>
      </c>
      <c r="J1" s="49" t="s">
        <v>4</v>
      </c>
      <c r="K1" s="49" t="s">
        <v>5</v>
      </c>
      <c r="L1" s="44" t="s">
        <v>6</v>
      </c>
      <c r="M1" s="44" t="s">
        <v>7</v>
      </c>
      <c r="N1" s="44" t="s">
        <v>8</v>
      </c>
      <c r="O1" s="44" t="s">
        <v>9</v>
      </c>
      <c r="P1" s="58" t="s">
        <v>10</v>
      </c>
      <c r="R1" s="56" t="s">
        <v>11</v>
      </c>
      <c r="S1" s="2"/>
      <c r="U1" s="54" t="s">
        <v>12</v>
      </c>
      <c r="W1" s="54" t="s">
        <v>13</v>
      </c>
      <c r="Y1" s="54" t="s">
        <v>14</v>
      </c>
      <c r="AA1" s="54" t="s">
        <v>15</v>
      </c>
    </row>
    <row r="2" spans="2:27" ht="12.75">
      <c r="B2" s="46"/>
      <c r="C2" s="45"/>
      <c r="D2" s="52" t="s">
        <v>16</v>
      </c>
      <c r="E2" s="49" t="s">
        <v>17</v>
      </c>
      <c r="F2" s="44" t="s">
        <v>18</v>
      </c>
      <c r="G2" s="44" t="s">
        <v>19</v>
      </c>
      <c r="H2" s="44" t="s">
        <v>20</v>
      </c>
      <c r="I2" s="50"/>
      <c r="J2" s="50"/>
      <c r="K2" s="50"/>
      <c r="L2" s="44"/>
      <c r="M2" s="45"/>
      <c r="N2" s="45"/>
      <c r="O2" s="45"/>
      <c r="P2" s="59"/>
      <c r="R2" s="57"/>
      <c r="S2" s="2"/>
      <c r="U2" s="55"/>
      <c r="W2" s="55"/>
      <c r="Y2" s="55"/>
      <c r="AA2" s="55"/>
    </row>
    <row r="3" spans="2:27" ht="41.25" customHeight="1">
      <c r="B3" s="46"/>
      <c r="C3" s="45"/>
      <c r="D3" s="53"/>
      <c r="E3" s="51"/>
      <c r="F3" s="44"/>
      <c r="G3" s="44"/>
      <c r="H3" s="44"/>
      <c r="I3" s="51"/>
      <c r="J3" s="51"/>
      <c r="K3" s="51"/>
      <c r="L3" s="44"/>
      <c r="M3" s="45"/>
      <c r="N3" s="45"/>
      <c r="O3" s="45"/>
      <c r="P3" s="59"/>
      <c r="R3" s="57"/>
      <c r="S3" s="2"/>
      <c r="U3" s="55"/>
      <c r="W3" s="55"/>
      <c r="Y3" s="55"/>
      <c r="AA3" s="55"/>
    </row>
    <row r="4" spans="2:16" ht="26.25" customHeight="1">
      <c r="B4" s="3"/>
      <c r="C4" s="4" t="s">
        <v>21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47" s="18" customFormat="1" ht="16.5" customHeight="1">
      <c r="A5" s="8">
        <v>1</v>
      </c>
      <c r="B5" s="9">
        <v>10100</v>
      </c>
      <c r="C5" s="10" t="s">
        <v>22</v>
      </c>
      <c r="D5" s="11">
        <v>51253.11</v>
      </c>
      <c r="E5" s="11">
        <v>36013.24</v>
      </c>
      <c r="F5" s="11">
        <v>0</v>
      </c>
      <c r="G5" s="11">
        <v>34119.53</v>
      </c>
      <c r="H5" s="11">
        <v>688860.54</v>
      </c>
      <c r="I5" s="11">
        <v>2461210.68</v>
      </c>
      <c r="J5" s="11">
        <v>139743.95</v>
      </c>
      <c r="K5" s="11">
        <v>384389.96</v>
      </c>
      <c r="L5" s="11">
        <v>78222.29</v>
      </c>
      <c r="M5" s="11">
        <v>79048.65</v>
      </c>
      <c r="N5" s="11">
        <v>427.58</v>
      </c>
      <c r="O5" s="11">
        <v>220873.3</v>
      </c>
      <c r="P5" s="11">
        <f aca="true" t="shared" si="0" ref="P5:P10">SUM(D5:O5)</f>
        <v>4174162.83</v>
      </c>
      <c r="Q5" s="12"/>
      <c r="R5" s="13">
        <v>4686673.65</v>
      </c>
      <c r="S5" s="14">
        <v>0</v>
      </c>
      <c r="T5" s="12"/>
      <c r="U5" s="15">
        <v>0.005286781907362903</v>
      </c>
      <c r="V5" s="12"/>
      <c r="W5" s="16"/>
      <c r="X5" s="12"/>
      <c r="Y5" s="14">
        <v>4686673.65</v>
      </c>
      <c r="Z5" s="12"/>
      <c r="AA5" s="15">
        <v>0.005568248552085852</v>
      </c>
      <c r="AB5" s="12"/>
      <c r="AC5" s="12"/>
      <c r="AD5" s="12"/>
      <c r="AE5" s="12"/>
      <c r="AF5" s="17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18" customFormat="1" ht="16.5" customHeight="1">
      <c r="A6" s="8">
        <v>2</v>
      </c>
      <c r="B6" s="9">
        <v>10200</v>
      </c>
      <c r="C6" s="10" t="s">
        <v>23</v>
      </c>
      <c r="D6" s="11">
        <v>77.4</v>
      </c>
      <c r="E6" s="11">
        <v>10935.86</v>
      </c>
      <c r="F6" s="11">
        <v>0</v>
      </c>
      <c r="G6" s="11">
        <v>17226.03</v>
      </c>
      <c r="H6" s="11">
        <v>317736.58</v>
      </c>
      <c r="I6" s="11">
        <v>1463888.7</v>
      </c>
      <c r="J6" s="11">
        <v>6354.56</v>
      </c>
      <c r="K6" s="11">
        <v>24155.53</v>
      </c>
      <c r="L6" s="11">
        <v>39492.66</v>
      </c>
      <c r="M6" s="11">
        <v>41050.02</v>
      </c>
      <c r="N6" s="11">
        <v>215.6</v>
      </c>
      <c r="O6" s="11">
        <v>107833.46</v>
      </c>
      <c r="P6" s="11">
        <f t="shared" si="0"/>
        <v>2028966.4</v>
      </c>
      <c r="Q6" s="12"/>
      <c r="R6" s="13">
        <v>2490179.3799999994</v>
      </c>
      <c r="S6" s="14">
        <v>0</v>
      </c>
      <c r="T6" s="12"/>
      <c r="U6" s="15">
        <v>0.0028090360617006407</v>
      </c>
      <c r="V6" s="12"/>
      <c r="W6" s="16"/>
      <c r="X6" s="12"/>
      <c r="Y6" s="13">
        <v>2490179.3799999994</v>
      </c>
      <c r="Z6" s="12"/>
      <c r="AA6" s="15">
        <v>0.0029585882787292097</v>
      </c>
      <c r="AB6" s="12"/>
      <c r="AC6" s="12"/>
      <c r="AD6" s="12"/>
      <c r="AE6" s="12"/>
      <c r="AF6" s="17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18" customFormat="1" ht="16.5" customHeight="1">
      <c r="A7" s="8">
        <v>3</v>
      </c>
      <c r="B7" s="9">
        <v>10300</v>
      </c>
      <c r="C7" s="10" t="s">
        <v>24</v>
      </c>
      <c r="D7" s="11">
        <v>3215.52</v>
      </c>
      <c r="E7" s="11">
        <v>20101.53</v>
      </c>
      <c r="F7" s="11">
        <v>0</v>
      </c>
      <c r="G7" s="11">
        <v>34578.54</v>
      </c>
      <c r="H7" s="11">
        <v>718970.84</v>
      </c>
      <c r="I7" s="11">
        <v>2734868.61</v>
      </c>
      <c r="J7" s="11">
        <v>12756.76</v>
      </c>
      <c r="K7" s="11">
        <v>169334.29</v>
      </c>
      <c r="L7" s="11">
        <v>165966.39</v>
      </c>
      <c r="M7" s="11">
        <v>87364.65</v>
      </c>
      <c r="N7" s="11">
        <v>433.24</v>
      </c>
      <c r="O7" s="11">
        <v>222111.43</v>
      </c>
      <c r="P7" s="11">
        <f t="shared" si="0"/>
        <v>4169701.8000000003</v>
      </c>
      <c r="Q7" s="12"/>
      <c r="R7" s="13">
        <v>4355438.649999999</v>
      </c>
      <c r="S7" s="14">
        <v>0</v>
      </c>
      <c r="T7" s="12"/>
      <c r="U7" s="15">
        <v>0.00491313370058295</v>
      </c>
      <c r="V7" s="12"/>
      <c r="W7" s="16"/>
      <c r="X7" s="12"/>
      <c r="Y7" s="13">
        <v>4355438.649999999</v>
      </c>
      <c r="Z7" s="12"/>
      <c r="AA7" s="15">
        <v>0.005174707429556409</v>
      </c>
      <c r="AB7" s="12"/>
      <c r="AC7" s="12"/>
      <c r="AD7" s="12"/>
      <c r="AE7" s="12"/>
      <c r="AF7" s="17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18" customFormat="1" ht="16.5" customHeight="1">
      <c r="A8" s="8">
        <v>4</v>
      </c>
      <c r="B8" s="9">
        <v>10400</v>
      </c>
      <c r="C8" s="10" t="s">
        <v>25</v>
      </c>
      <c r="D8" s="11">
        <v>435850.14</v>
      </c>
      <c r="E8" s="11">
        <v>69108.41</v>
      </c>
      <c r="F8" s="11">
        <v>752721.77</v>
      </c>
      <c r="G8" s="11">
        <v>186634.43</v>
      </c>
      <c r="H8" s="11">
        <v>1883000.12</v>
      </c>
      <c r="I8" s="11">
        <v>7600914.31</v>
      </c>
      <c r="J8" s="11">
        <v>123369.79</v>
      </c>
      <c r="K8" s="11">
        <v>499138.06</v>
      </c>
      <c r="L8" s="11">
        <v>379649.77</v>
      </c>
      <c r="M8" s="11">
        <v>251444.5</v>
      </c>
      <c r="N8" s="11">
        <v>1207.23</v>
      </c>
      <c r="O8" s="11">
        <v>596804.41</v>
      </c>
      <c r="P8" s="11">
        <f t="shared" si="0"/>
        <v>12779842.94</v>
      </c>
      <c r="Q8" s="12"/>
      <c r="R8" s="13">
        <v>11862442.42</v>
      </c>
      <c r="S8" s="14">
        <v>0</v>
      </c>
      <c r="T8" s="12"/>
      <c r="U8" s="15">
        <v>0.013381376781630656</v>
      </c>
      <c r="V8" s="12"/>
      <c r="W8" s="16"/>
      <c r="X8" s="12"/>
      <c r="Y8" s="13">
        <v>11862442.42</v>
      </c>
      <c r="Z8" s="12"/>
      <c r="AA8" s="15">
        <v>0.014093797170913915</v>
      </c>
      <c r="AB8" s="12"/>
      <c r="AC8" s="12"/>
      <c r="AD8" s="12"/>
      <c r="AE8" s="12"/>
      <c r="AF8" s="17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18" customFormat="1" ht="16.5" customHeight="1">
      <c r="A9" s="8">
        <v>5</v>
      </c>
      <c r="B9" s="9">
        <v>10500</v>
      </c>
      <c r="C9" s="10" t="s">
        <v>26</v>
      </c>
      <c r="D9" s="11">
        <v>3154660.4000000004</v>
      </c>
      <c r="E9" s="11">
        <v>42372</v>
      </c>
      <c r="F9" s="11">
        <v>0</v>
      </c>
      <c r="G9" s="11">
        <v>128221.56</v>
      </c>
      <c r="H9" s="11">
        <v>2126639.18</v>
      </c>
      <c r="I9" s="11">
        <v>7627103.23</v>
      </c>
      <c r="J9" s="11">
        <v>15914.330000000002</v>
      </c>
      <c r="K9" s="11">
        <v>315950.26</v>
      </c>
      <c r="L9" s="11">
        <v>392034.42</v>
      </c>
      <c r="M9" s="11">
        <v>164230.26</v>
      </c>
      <c r="N9" s="11">
        <v>540.5999999999999</v>
      </c>
      <c r="O9" s="11">
        <v>254784.35000000003</v>
      </c>
      <c r="P9" s="11">
        <f t="shared" si="0"/>
        <v>14222450.59</v>
      </c>
      <c r="Q9" s="12"/>
      <c r="R9" s="13">
        <v>15066369.14</v>
      </c>
      <c r="S9" s="14">
        <v>0</v>
      </c>
      <c r="T9" s="12"/>
      <c r="U9" s="15">
        <v>0.016995552438135473</v>
      </c>
      <c r="V9" s="12"/>
      <c r="W9" s="16"/>
      <c r="X9" s="12"/>
      <c r="Y9" s="13">
        <v>15066369.14</v>
      </c>
      <c r="Z9" s="12"/>
      <c r="AA9" s="15">
        <v>0.017900390429147112</v>
      </c>
      <c r="AB9" s="12"/>
      <c r="AC9" s="12"/>
      <c r="AD9" s="12"/>
      <c r="AE9" s="12"/>
      <c r="AF9" s="17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18" customFormat="1" ht="16.5" customHeight="1">
      <c r="A10" s="8">
        <v>6</v>
      </c>
      <c r="B10" s="9">
        <v>10600</v>
      </c>
      <c r="C10" s="10" t="s">
        <v>27</v>
      </c>
      <c r="D10" s="11">
        <v>59.4</v>
      </c>
      <c r="E10" s="11">
        <v>11975.07</v>
      </c>
      <c r="F10" s="11">
        <v>171000</v>
      </c>
      <c r="G10" s="11">
        <v>14916.56</v>
      </c>
      <c r="H10" s="11">
        <v>322885.58</v>
      </c>
      <c r="I10" s="11">
        <v>1886115.82</v>
      </c>
      <c r="J10" s="11">
        <v>5503.06</v>
      </c>
      <c r="K10" s="11">
        <v>62192.2</v>
      </c>
      <c r="L10" s="11">
        <v>888330.83</v>
      </c>
      <c r="M10" s="11">
        <v>34633.73</v>
      </c>
      <c r="N10" s="11">
        <v>186.74</v>
      </c>
      <c r="O10" s="11">
        <v>155120.37</v>
      </c>
      <c r="P10" s="11">
        <f t="shared" si="0"/>
        <v>3552919.360000001</v>
      </c>
      <c r="Q10" s="12"/>
      <c r="R10" s="13">
        <v>3040017.6500000004</v>
      </c>
      <c r="S10" s="14">
        <v>0</v>
      </c>
      <c r="T10" s="12"/>
      <c r="U10" s="15">
        <v>0.0034292787401751113</v>
      </c>
      <c r="V10" s="12"/>
      <c r="W10" s="16"/>
      <c r="X10" s="12"/>
      <c r="Y10" s="13">
        <v>3040017.6500000004</v>
      </c>
      <c r="Z10" s="12"/>
      <c r="AA10" s="15">
        <v>0.003611852486875833</v>
      </c>
      <c r="AB10" s="12"/>
      <c r="AC10" s="12"/>
      <c r="AD10" s="12"/>
      <c r="AE10" s="12"/>
      <c r="AF10" s="17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32" s="24" customFormat="1" ht="16.5" customHeight="1">
      <c r="A11" s="19">
        <v>7</v>
      </c>
      <c r="B11" s="20">
        <v>19999</v>
      </c>
      <c r="C11" s="21" t="s">
        <v>10</v>
      </c>
      <c r="D11" s="22">
        <f aca="true" t="shared" si="1" ref="D11:P11">SUM(D5:D10)</f>
        <v>3645115.97</v>
      </c>
      <c r="E11" s="22">
        <f t="shared" si="1"/>
        <v>190506.11000000002</v>
      </c>
      <c r="F11" s="22">
        <f t="shared" si="1"/>
        <v>923721.77</v>
      </c>
      <c r="G11" s="22">
        <f t="shared" si="1"/>
        <v>415696.65</v>
      </c>
      <c r="H11" s="22">
        <f t="shared" si="1"/>
        <v>6058092.84</v>
      </c>
      <c r="I11" s="22">
        <f t="shared" si="1"/>
        <v>23774101.35</v>
      </c>
      <c r="J11" s="22">
        <f t="shared" si="1"/>
        <v>303642.45</v>
      </c>
      <c r="K11" s="22">
        <f t="shared" si="1"/>
        <v>1455160.3</v>
      </c>
      <c r="L11" s="22">
        <f t="shared" si="1"/>
        <v>1943696.3599999999</v>
      </c>
      <c r="M11" s="22">
        <f t="shared" si="1"/>
        <v>657771.8099999999</v>
      </c>
      <c r="N11" s="22">
        <f t="shared" si="1"/>
        <v>3010.99</v>
      </c>
      <c r="O11" s="22">
        <f t="shared" si="1"/>
        <v>1557527.3200000003</v>
      </c>
      <c r="P11" s="22">
        <f t="shared" si="1"/>
        <v>40928043.92</v>
      </c>
      <c r="Q11" s="23">
        <v>41501120.89</v>
      </c>
      <c r="R11" s="13">
        <v>41501120.89000001</v>
      </c>
      <c r="S11" s="14">
        <v>0</v>
      </c>
      <c r="U11" s="25">
        <v>0.046815159629587745</v>
      </c>
      <c r="W11" s="26"/>
      <c r="Y11" s="27">
        <v>41501120.89</v>
      </c>
      <c r="AA11" s="28">
        <v>0.049307584347308336</v>
      </c>
      <c r="AD11" s="29"/>
      <c r="AF11" s="17"/>
    </row>
    <row r="12" spans="1:47" s="18" customFormat="1" ht="16.5" customHeight="1">
      <c r="A12" s="8"/>
      <c r="B12" s="20"/>
      <c r="C12" s="30" t="s">
        <v>28</v>
      </c>
      <c r="D12" s="11" t="s">
        <v>29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3">
        <v>0</v>
      </c>
      <c r="S12" s="14">
        <v>0</v>
      </c>
      <c r="T12" s="12"/>
      <c r="U12" s="15">
        <v>0</v>
      </c>
      <c r="V12" s="12"/>
      <c r="W12" s="16"/>
      <c r="X12" s="12"/>
      <c r="Y12" s="13">
        <v>0</v>
      </c>
      <c r="Z12" s="12"/>
      <c r="AA12" s="15">
        <v>0</v>
      </c>
      <c r="AB12" s="12"/>
      <c r="AC12" s="12"/>
      <c r="AD12" s="12"/>
      <c r="AE12" s="12"/>
      <c r="AF12" s="1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18" customFormat="1" ht="16.5" customHeight="1">
      <c r="A13" s="8">
        <v>8</v>
      </c>
      <c r="B13" s="9">
        <v>20100</v>
      </c>
      <c r="C13" s="10" t="s">
        <v>30</v>
      </c>
      <c r="D13" s="11">
        <v>7843.76</v>
      </c>
      <c r="E13" s="11">
        <v>1764.39</v>
      </c>
      <c r="F13" s="11">
        <v>5143327.59</v>
      </c>
      <c r="G13" s="11">
        <v>0</v>
      </c>
      <c r="H13" s="11">
        <v>71.38</v>
      </c>
      <c r="I13" s="11">
        <v>0</v>
      </c>
      <c r="J13" s="11">
        <v>0</v>
      </c>
      <c r="K13" s="11">
        <v>0</v>
      </c>
      <c r="L13" s="11">
        <v>0</v>
      </c>
      <c r="M13" s="11">
        <v>859.94</v>
      </c>
      <c r="N13" s="11">
        <v>0</v>
      </c>
      <c r="O13" s="11">
        <v>494772.48</v>
      </c>
      <c r="P13" s="11">
        <f aca="true" t="shared" si="2" ref="P13:P50">SUM(D13:O13)</f>
        <v>5648639.540000001</v>
      </c>
      <c r="Q13" s="12"/>
      <c r="R13" s="13">
        <v>6341548.529999999</v>
      </c>
      <c r="S13" s="14">
        <v>0</v>
      </c>
      <c r="T13" s="12"/>
      <c r="U13" s="15">
        <v>0.007153556346529016</v>
      </c>
      <c r="V13" s="12"/>
      <c r="W13" s="16"/>
      <c r="X13" s="12"/>
      <c r="Y13" s="13">
        <v>6341548.529999999</v>
      </c>
      <c r="Z13" s="12"/>
      <c r="AA13" s="15">
        <v>0.007534409488946315</v>
      </c>
      <c r="AB13" s="12"/>
      <c r="AC13" s="12"/>
      <c r="AD13" s="12"/>
      <c r="AE13" s="12"/>
      <c r="AF13" s="17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18" customFormat="1" ht="16.5" customHeight="1">
      <c r="A14" s="8"/>
      <c r="B14" s="9">
        <v>20200</v>
      </c>
      <c r="C14" s="10" t="s">
        <v>31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>
        <v>0</v>
      </c>
      <c r="S14" s="14">
        <v>0</v>
      </c>
      <c r="T14" s="12"/>
      <c r="U14" s="15">
        <v>0</v>
      </c>
      <c r="V14" s="12"/>
      <c r="W14" s="16"/>
      <c r="X14" s="12"/>
      <c r="Y14" s="13">
        <v>0</v>
      </c>
      <c r="Z14" s="12"/>
      <c r="AA14" s="15">
        <v>0</v>
      </c>
      <c r="AB14" s="12"/>
      <c r="AC14" s="12"/>
      <c r="AD14" s="12"/>
      <c r="AE14" s="12"/>
      <c r="AF14" s="17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18" customFormat="1" ht="16.5" customHeight="1">
      <c r="A15" s="8">
        <v>9</v>
      </c>
      <c r="B15" s="9">
        <v>20201</v>
      </c>
      <c r="C15" s="10" t="s">
        <v>32</v>
      </c>
      <c r="D15" s="11">
        <v>0</v>
      </c>
      <c r="E15" s="11">
        <v>0</v>
      </c>
      <c r="F15" s="11">
        <v>38018385.050000004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2"/>
        <v>38018385.050000004</v>
      </c>
      <c r="Q15" s="12"/>
      <c r="R15" s="13">
        <v>39039345.69</v>
      </c>
      <c r="S15" s="14">
        <v>0</v>
      </c>
      <c r="T15" s="12"/>
      <c r="U15" s="15">
        <v>0.04403816478008404</v>
      </c>
      <c r="V15" s="12"/>
      <c r="W15" s="31">
        <v>180836</v>
      </c>
      <c r="X15" s="12"/>
      <c r="Y15" s="13">
        <v>38858509.69</v>
      </c>
      <c r="Z15" s="12"/>
      <c r="AA15" s="15">
        <v>0.04616789144632602</v>
      </c>
      <c r="AB15" s="12"/>
      <c r="AC15" s="12"/>
      <c r="AD15" s="12"/>
      <c r="AE15" s="12"/>
      <c r="AF15" s="17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18" customFormat="1" ht="16.5" customHeight="1">
      <c r="A16" s="8">
        <v>10</v>
      </c>
      <c r="B16" s="9">
        <v>20202</v>
      </c>
      <c r="C16" s="10" t="s">
        <v>33</v>
      </c>
      <c r="D16" s="11">
        <v>0</v>
      </c>
      <c r="E16" s="11">
        <v>0</v>
      </c>
      <c r="F16" s="11">
        <v>7614463.79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2"/>
        <v>7614463.79</v>
      </c>
      <c r="Q16" s="12"/>
      <c r="R16" s="13">
        <v>8538734.940000001</v>
      </c>
      <c r="S16" s="14">
        <v>0</v>
      </c>
      <c r="T16" s="12"/>
      <c r="U16" s="15">
        <v>0.009632082957719803</v>
      </c>
      <c r="V16" s="12"/>
      <c r="W16" s="16"/>
      <c r="X16" s="12"/>
      <c r="Y16" s="13">
        <v>8538734.940000001</v>
      </c>
      <c r="Z16" s="12"/>
      <c r="AA16" s="15">
        <v>0.010144892095548383</v>
      </c>
      <c r="AB16" s="12"/>
      <c r="AC16" s="12"/>
      <c r="AD16" s="12"/>
      <c r="AE16" s="12"/>
      <c r="AF16" s="17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18" customFormat="1" ht="16.5" customHeight="1">
      <c r="A17" s="8">
        <v>11</v>
      </c>
      <c r="B17" s="9">
        <v>20300</v>
      </c>
      <c r="C17" s="10" t="s">
        <v>34</v>
      </c>
      <c r="D17" s="11">
        <v>97842.07</v>
      </c>
      <c r="E17" s="11">
        <v>38452.69</v>
      </c>
      <c r="F17" s="11">
        <v>1152254.36</v>
      </c>
      <c r="G17" s="11">
        <v>71505.13</v>
      </c>
      <c r="H17" s="11">
        <v>1195593.17</v>
      </c>
      <c r="I17" s="11">
        <v>2728882.43</v>
      </c>
      <c r="J17" s="11">
        <v>23864.57</v>
      </c>
      <c r="K17" s="11">
        <v>2917393.93</v>
      </c>
      <c r="L17" s="11">
        <v>148295.49</v>
      </c>
      <c r="M17" s="11">
        <v>278533.38</v>
      </c>
      <c r="N17" s="11">
        <v>810.2</v>
      </c>
      <c r="O17" s="11">
        <v>407529.2</v>
      </c>
      <c r="P17" s="11">
        <f t="shared" si="2"/>
        <v>9060956.62</v>
      </c>
      <c r="Q17" s="12"/>
      <c r="R17" s="13">
        <v>10110241.509999998</v>
      </c>
      <c r="S17" s="14">
        <v>0</v>
      </c>
      <c r="T17" s="12"/>
      <c r="U17" s="15">
        <v>0.01140481413595704</v>
      </c>
      <c r="V17" s="12"/>
      <c r="W17" s="16"/>
      <c r="X17" s="12"/>
      <c r="Y17" s="13">
        <v>10110241.509999998</v>
      </c>
      <c r="Z17" s="12"/>
      <c r="AA17" s="15">
        <v>0.012012002937156882</v>
      </c>
      <c r="AB17" s="12"/>
      <c r="AC17" s="12"/>
      <c r="AD17" s="12"/>
      <c r="AE17" s="12"/>
      <c r="AF17" s="17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8" customFormat="1" ht="16.5" customHeight="1">
      <c r="A18" s="8"/>
      <c r="B18" s="9">
        <v>20400</v>
      </c>
      <c r="C18" s="10" t="s">
        <v>35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3">
        <v>0</v>
      </c>
      <c r="S18" s="14">
        <v>0</v>
      </c>
      <c r="T18" s="12"/>
      <c r="U18" s="15">
        <v>0</v>
      </c>
      <c r="V18" s="12"/>
      <c r="W18" s="16"/>
      <c r="X18" s="12"/>
      <c r="Y18" s="13">
        <v>0</v>
      </c>
      <c r="Z18" s="12"/>
      <c r="AA18" s="15">
        <v>0</v>
      </c>
      <c r="AB18" s="12"/>
      <c r="AC18" s="12"/>
      <c r="AD18" s="12"/>
      <c r="AE18" s="12"/>
      <c r="AF18" s="1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8" customFormat="1" ht="16.5" customHeight="1">
      <c r="A19" s="8">
        <v>12</v>
      </c>
      <c r="B19" s="9">
        <v>20401</v>
      </c>
      <c r="C19" s="10" t="s">
        <v>36</v>
      </c>
      <c r="D19" s="11">
        <v>3830528.49</v>
      </c>
      <c r="E19" s="11">
        <v>0</v>
      </c>
      <c r="F19" s="11">
        <v>75285872.72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2"/>
        <v>79116401.21</v>
      </c>
      <c r="Q19" s="12"/>
      <c r="R19" s="13">
        <v>77372623.17999998</v>
      </c>
      <c r="S19" s="14">
        <v>0</v>
      </c>
      <c r="T19" s="12"/>
      <c r="U19" s="15">
        <v>0.08727985238597345</v>
      </c>
      <c r="V19" s="12"/>
      <c r="W19" s="31">
        <v>1207623.3</v>
      </c>
      <c r="X19" s="12"/>
      <c r="Y19" s="13">
        <v>76164999.87999998</v>
      </c>
      <c r="Z19" s="12"/>
      <c r="AA19" s="15">
        <v>0.0904918246870953</v>
      </c>
      <c r="AB19" s="12"/>
      <c r="AC19" s="12"/>
      <c r="AD19" s="12"/>
      <c r="AE19" s="12"/>
      <c r="AF19" s="17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18" customFormat="1" ht="16.5" customHeight="1">
      <c r="A20" s="8">
        <v>13</v>
      </c>
      <c r="B20" s="9">
        <v>20402</v>
      </c>
      <c r="C20" s="10" t="s">
        <v>37</v>
      </c>
      <c r="D20" s="11">
        <v>54439552.45</v>
      </c>
      <c r="E20" s="11">
        <v>28541.53</v>
      </c>
      <c r="F20" s="11">
        <v>23992259.69</v>
      </c>
      <c r="G20" s="11">
        <v>116982.24</v>
      </c>
      <c r="H20" s="11">
        <v>970459.69</v>
      </c>
      <c r="I20" s="11">
        <v>1679909.03</v>
      </c>
      <c r="J20" s="11">
        <v>12592.37</v>
      </c>
      <c r="K20" s="11">
        <v>299401.95</v>
      </c>
      <c r="L20" s="11">
        <v>1067610.63</v>
      </c>
      <c r="M20" s="11">
        <v>86446.96</v>
      </c>
      <c r="N20" s="11">
        <v>427.6</v>
      </c>
      <c r="O20" s="11">
        <v>192168.43</v>
      </c>
      <c r="P20" s="11">
        <f t="shared" si="2"/>
        <v>82886352.57</v>
      </c>
      <c r="Q20" s="12"/>
      <c r="R20" s="13">
        <v>66054582.91999998</v>
      </c>
      <c r="S20" s="14">
        <v>0</v>
      </c>
      <c r="T20" s="12"/>
      <c r="U20" s="15">
        <v>0.07451258610248197</v>
      </c>
      <c r="V20" s="12"/>
      <c r="W20" s="16"/>
      <c r="X20" s="12"/>
      <c r="Y20" s="13">
        <v>66054582.91999998</v>
      </c>
      <c r="Z20" s="12"/>
      <c r="AA20" s="15">
        <v>0.07847961329735957</v>
      </c>
      <c r="AB20" s="12"/>
      <c r="AC20" s="12"/>
      <c r="AD20" s="12"/>
      <c r="AE20" s="12"/>
      <c r="AF20" s="1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18" customFormat="1" ht="16.5" customHeight="1">
      <c r="A21" s="8">
        <v>14</v>
      </c>
      <c r="B21" s="9">
        <v>20500</v>
      </c>
      <c r="C21" s="10" t="s">
        <v>38</v>
      </c>
      <c r="D21" s="11">
        <v>0</v>
      </c>
      <c r="E21" s="11">
        <v>0</v>
      </c>
      <c r="F21" s="11">
        <v>9344295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2"/>
        <v>9344295</v>
      </c>
      <c r="Q21" s="12"/>
      <c r="R21" s="13">
        <v>11060095.560000002</v>
      </c>
      <c r="S21" s="14">
        <v>0</v>
      </c>
      <c r="T21" s="12"/>
      <c r="U21" s="15">
        <v>0.012476292882119664</v>
      </c>
      <c r="V21" s="12"/>
      <c r="W21" s="16"/>
      <c r="X21" s="12"/>
      <c r="Y21" s="13">
        <v>11060095.560000002</v>
      </c>
      <c r="Z21" s="12"/>
      <c r="AA21" s="15">
        <v>0.013140526882622001</v>
      </c>
      <c r="AB21" s="12"/>
      <c r="AC21" s="12"/>
      <c r="AD21" s="12"/>
      <c r="AE21" s="12"/>
      <c r="AF21" s="17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18" customFormat="1" ht="16.5" customHeight="1">
      <c r="A22" s="8"/>
      <c r="B22" s="9">
        <v>20600</v>
      </c>
      <c r="C22" s="10" t="s">
        <v>39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3">
        <v>0</v>
      </c>
      <c r="S22" s="14">
        <v>0</v>
      </c>
      <c r="T22" s="12"/>
      <c r="U22" s="15">
        <v>0</v>
      </c>
      <c r="V22" s="12"/>
      <c r="W22" s="16"/>
      <c r="X22" s="12"/>
      <c r="Y22" s="13">
        <v>0</v>
      </c>
      <c r="Z22" s="12"/>
      <c r="AA22" s="15">
        <v>0</v>
      </c>
      <c r="AB22" s="12"/>
      <c r="AC22" s="12"/>
      <c r="AD22" s="12"/>
      <c r="AE22" s="12"/>
      <c r="AF22" s="17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8" customFormat="1" ht="16.5" customHeight="1">
      <c r="A23" s="8">
        <v>15</v>
      </c>
      <c r="B23" s="9">
        <v>20601</v>
      </c>
      <c r="C23" s="10" t="s">
        <v>40</v>
      </c>
      <c r="D23" s="11">
        <v>6981030.204660322</v>
      </c>
      <c r="E23" s="11">
        <v>346696.797896182</v>
      </c>
      <c r="F23" s="11">
        <v>32092790.54200857</v>
      </c>
      <c r="G23" s="11">
        <v>821351.7369936081</v>
      </c>
      <c r="H23" s="11">
        <v>6937585.711563118</v>
      </c>
      <c r="I23" s="11">
        <v>22921686.16227781</v>
      </c>
      <c r="J23" s="11">
        <v>118223.53621863083</v>
      </c>
      <c r="K23" s="11">
        <v>1707943.310982273</v>
      </c>
      <c r="L23" s="11">
        <v>1828487.1133492317</v>
      </c>
      <c r="M23" s="11">
        <v>1794725.4723605427</v>
      </c>
      <c r="N23" s="11">
        <v>4013.318604435522</v>
      </c>
      <c r="O23" s="11">
        <v>1905573.2037138534</v>
      </c>
      <c r="P23" s="11">
        <f t="shared" si="2"/>
        <v>77460107.11062858</v>
      </c>
      <c r="Q23" s="12"/>
      <c r="R23" s="13">
        <v>86767475.27300808</v>
      </c>
      <c r="S23" s="14">
        <v>0</v>
      </c>
      <c r="T23" s="12"/>
      <c r="U23" s="15">
        <v>0.09787767458928938</v>
      </c>
      <c r="V23" s="12"/>
      <c r="W23" s="31">
        <v>5114086.92</v>
      </c>
      <c r="X23" s="12"/>
      <c r="Y23" s="13">
        <v>81653388.35300808</v>
      </c>
      <c r="Z23" s="12"/>
      <c r="AA23" s="15">
        <v>0.09701259260276017</v>
      </c>
      <c r="AB23" s="12"/>
      <c r="AC23" s="12"/>
      <c r="AD23" s="12"/>
      <c r="AE23" s="12"/>
      <c r="AF23" s="17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18" customFormat="1" ht="16.5" customHeight="1">
      <c r="A24" s="8">
        <v>16</v>
      </c>
      <c r="B24" s="9">
        <v>20602</v>
      </c>
      <c r="C24" s="10" t="s">
        <v>41</v>
      </c>
      <c r="D24" s="11">
        <v>3025805.4</v>
      </c>
      <c r="E24" s="11">
        <v>57228.52</v>
      </c>
      <c r="F24" s="11">
        <v>15380840.770608451</v>
      </c>
      <c r="G24" s="11">
        <v>1467032.94</v>
      </c>
      <c r="H24" s="11">
        <v>3077063.1100000003</v>
      </c>
      <c r="I24" s="11">
        <v>4603055.24</v>
      </c>
      <c r="J24" s="11">
        <v>22401.72</v>
      </c>
      <c r="K24" s="11">
        <v>427147.28</v>
      </c>
      <c r="L24" s="11">
        <v>364694.95</v>
      </c>
      <c r="M24" s="11">
        <v>203492.59</v>
      </c>
      <c r="N24" s="11">
        <v>759.71</v>
      </c>
      <c r="O24" s="11">
        <v>358233.54000000004</v>
      </c>
      <c r="P24" s="11">
        <f t="shared" si="2"/>
        <v>28987755.770608447</v>
      </c>
      <c r="Q24" s="32"/>
      <c r="R24" s="13">
        <v>25322938.049999997</v>
      </c>
      <c r="S24" s="14">
        <v>0</v>
      </c>
      <c r="T24" s="12"/>
      <c r="U24" s="15">
        <v>0.028565430563745695</v>
      </c>
      <c r="V24" s="12"/>
      <c r="W24" s="16"/>
      <c r="X24" s="12"/>
      <c r="Y24" s="13">
        <v>25322938.049999997</v>
      </c>
      <c r="Z24" s="12"/>
      <c r="AA24" s="15">
        <v>0.03008624531206098</v>
      </c>
      <c r="AB24" s="12"/>
      <c r="AC24" s="12"/>
      <c r="AD24" s="12"/>
      <c r="AE24" s="12"/>
      <c r="AF24" s="17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18" customFormat="1" ht="16.5" customHeight="1">
      <c r="A25" s="8">
        <v>17</v>
      </c>
      <c r="B25" s="9">
        <v>20603</v>
      </c>
      <c r="C25" s="10" t="s">
        <v>42</v>
      </c>
      <c r="D25" s="11">
        <v>1537377.035339678</v>
      </c>
      <c r="E25" s="11">
        <v>76350.29210381798</v>
      </c>
      <c r="F25" s="11">
        <v>23685221.907382973</v>
      </c>
      <c r="G25" s="11">
        <v>180879.79300639182</v>
      </c>
      <c r="H25" s="11">
        <v>1527809.59843688</v>
      </c>
      <c r="I25" s="11">
        <v>2988305.7177221878</v>
      </c>
      <c r="J25" s="11">
        <v>26035.43378136915</v>
      </c>
      <c r="K25" s="11">
        <v>376126.8390177267</v>
      </c>
      <c r="L25" s="11">
        <v>402673.24665076804</v>
      </c>
      <c r="M25" s="11">
        <v>395238.1876394572</v>
      </c>
      <c r="N25" s="11">
        <v>883.8213955644777</v>
      </c>
      <c r="O25" s="11">
        <v>419649.30628614605</v>
      </c>
      <c r="P25" s="11">
        <f t="shared" si="2"/>
        <v>31616551.178762957</v>
      </c>
      <c r="Q25" s="12"/>
      <c r="R25" s="13">
        <v>19108114.41699192</v>
      </c>
      <c r="S25" s="14">
        <v>0</v>
      </c>
      <c r="T25" s="12"/>
      <c r="U25" s="15">
        <v>0.0215548256882732</v>
      </c>
      <c r="V25" s="12"/>
      <c r="W25" s="16"/>
      <c r="X25" s="12"/>
      <c r="Y25" s="13">
        <v>19108114.41699192</v>
      </c>
      <c r="Z25" s="12"/>
      <c r="AA25" s="15">
        <v>0.022702397986577548</v>
      </c>
      <c r="AB25" s="12"/>
      <c r="AC25" s="12"/>
      <c r="AD25" s="12"/>
      <c r="AE25" s="12"/>
      <c r="AF25" s="17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18" customFormat="1" ht="16.5" customHeight="1">
      <c r="A26" s="8">
        <v>18</v>
      </c>
      <c r="B26" s="9">
        <v>20700</v>
      </c>
      <c r="C26" s="10" t="s">
        <v>43</v>
      </c>
      <c r="D26" s="11">
        <v>31.73</v>
      </c>
      <c r="E26" s="11">
        <v>4214.89</v>
      </c>
      <c r="F26" s="11">
        <v>11327047.38</v>
      </c>
      <c r="G26" s="11">
        <v>5598.32</v>
      </c>
      <c r="H26" s="11">
        <v>103247.17</v>
      </c>
      <c r="I26" s="11">
        <v>153862.49</v>
      </c>
      <c r="J26" s="11">
        <v>2065.04</v>
      </c>
      <c r="K26" s="11">
        <v>52287.27</v>
      </c>
      <c r="L26" s="11">
        <v>295496.27</v>
      </c>
      <c r="M26" s="11">
        <v>19269.47</v>
      </c>
      <c r="N26" s="11">
        <v>70.12</v>
      </c>
      <c r="O26" s="11">
        <v>39266.770000000004</v>
      </c>
      <c r="P26" s="11">
        <f t="shared" si="2"/>
        <v>12002456.919999998</v>
      </c>
      <c r="Q26" s="12"/>
      <c r="R26" s="13">
        <v>12838426.26</v>
      </c>
      <c r="S26" s="14">
        <v>0</v>
      </c>
      <c r="T26" s="12"/>
      <c r="U26" s="15">
        <v>0.014482331124203789</v>
      </c>
      <c r="V26" s="12"/>
      <c r="W26" s="16"/>
      <c r="X26" s="12"/>
      <c r="Y26" s="13">
        <v>12838426.26</v>
      </c>
      <c r="Z26" s="12"/>
      <c r="AA26" s="15">
        <v>0.015253365984487949</v>
      </c>
      <c r="AB26" s="12"/>
      <c r="AC26" s="12"/>
      <c r="AD26" s="12"/>
      <c r="AE26" s="12"/>
      <c r="AF26" s="17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18" customFormat="1" ht="16.5" customHeight="1">
      <c r="A27" s="8"/>
      <c r="B27" s="9">
        <v>20800</v>
      </c>
      <c r="C27" s="33" t="s">
        <v>44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3">
        <v>0</v>
      </c>
      <c r="S27" s="14">
        <v>0</v>
      </c>
      <c r="T27" s="12"/>
      <c r="U27" s="15">
        <v>0</v>
      </c>
      <c r="V27" s="12"/>
      <c r="W27" s="16"/>
      <c r="X27" s="12"/>
      <c r="Y27" s="13">
        <v>0</v>
      </c>
      <c r="Z27" s="12"/>
      <c r="AA27" s="15">
        <v>0</v>
      </c>
      <c r="AB27" s="12"/>
      <c r="AC27" s="12"/>
      <c r="AD27" s="12"/>
      <c r="AE27" s="12"/>
      <c r="AF27" s="17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8" customFormat="1" ht="16.5" customHeight="1">
      <c r="A28" s="8">
        <v>19</v>
      </c>
      <c r="B28" s="9">
        <v>20801</v>
      </c>
      <c r="C28" s="33" t="s">
        <v>45</v>
      </c>
      <c r="D28" s="11">
        <v>1343394.6563541829</v>
      </c>
      <c r="E28" s="11">
        <v>73980.51937602818</v>
      </c>
      <c r="F28" s="11">
        <v>4037351.9995913925</v>
      </c>
      <c r="G28" s="11">
        <v>112254.59367279161</v>
      </c>
      <c r="H28" s="11">
        <v>2312547.640704894</v>
      </c>
      <c r="I28" s="11">
        <v>6129696.763793673</v>
      </c>
      <c r="J28" s="11">
        <v>32749.821777558293</v>
      </c>
      <c r="K28" s="11">
        <v>791131.2799749514</v>
      </c>
      <c r="L28" s="11">
        <v>976429.2921182768</v>
      </c>
      <c r="M28" s="11">
        <v>246689.70117478562</v>
      </c>
      <c r="N28" s="11">
        <v>1112.2218695685283</v>
      </c>
      <c r="O28" s="11">
        <v>602353.8111708335</v>
      </c>
      <c r="P28" s="11">
        <f t="shared" si="2"/>
        <v>16659692.301578939</v>
      </c>
      <c r="Q28" s="12"/>
      <c r="R28" s="13">
        <v>17081129.583377343</v>
      </c>
      <c r="S28" s="14">
        <v>0</v>
      </c>
      <c r="T28" s="12"/>
      <c r="U28" s="15">
        <v>0.019268294227979918</v>
      </c>
      <c r="V28" s="12"/>
      <c r="W28" s="16"/>
      <c r="X28" s="12"/>
      <c r="Y28" s="13">
        <v>17081129.583377343</v>
      </c>
      <c r="Z28" s="12"/>
      <c r="AA28" s="15">
        <v>0.020294132293728562</v>
      </c>
      <c r="AB28" s="12"/>
      <c r="AC28" s="12"/>
      <c r="AD28" s="12"/>
      <c r="AE28" s="12"/>
      <c r="AF28" s="17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18" customFormat="1" ht="16.5" customHeight="1">
      <c r="A29" s="8">
        <v>20</v>
      </c>
      <c r="B29" s="9">
        <v>20802</v>
      </c>
      <c r="C29" s="33" t="s">
        <v>46</v>
      </c>
      <c r="D29" s="11">
        <v>25068.38</v>
      </c>
      <c r="E29" s="11">
        <v>28641.93</v>
      </c>
      <c r="F29" s="11">
        <v>0</v>
      </c>
      <c r="G29" s="11">
        <v>42747.42</v>
      </c>
      <c r="H29" s="11">
        <v>788081.88</v>
      </c>
      <c r="I29" s="11">
        <v>3594805.82</v>
      </c>
      <c r="J29" s="11">
        <v>15771.11</v>
      </c>
      <c r="K29" s="11">
        <v>85411.76</v>
      </c>
      <c r="L29" s="11">
        <v>111054.96</v>
      </c>
      <c r="M29" s="11">
        <v>109419.69</v>
      </c>
      <c r="N29" s="11">
        <v>535.02</v>
      </c>
      <c r="O29" s="11">
        <v>274960.12</v>
      </c>
      <c r="P29" s="11">
        <f t="shared" si="2"/>
        <v>5076498.09</v>
      </c>
      <c r="Q29" s="12"/>
      <c r="R29" s="13">
        <v>2513540.7900000005</v>
      </c>
      <c r="S29" s="14">
        <v>0</v>
      </c>
      <c r="T29" s="12"/>
      <c r="U29" s="15">
        <v>0.00283538879904528</v>
      </c>
      <c r="V29" s="12"/>
      <c r="W29" s="16"/>
      <c r="X29" s="12"/>
      <c r="Y29" s="13">
        <v>2513540.7900000005</v>
      </c>
      <c r="Z29" s="12"/>
      <c r="AA29" s="15">
        <v>0.0029863440277148874</v>
      </c>
      <c r="AB29" s="12"/>
      <c r="AC29" s="12"/>
      <c r="AD29" s="12"/>
      <c r="AE29" s="12"/>
      <c r="AF29" s="17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18" customFormat="1" ht="16.5" customHeight="1">
      <c r="A30" s="8">
        <v>21</v>
      </c>
      <c r="B30" s="9">
        <v>20803</v>
      </c>
      <c r="C30" s="33" t="s">
        <v>47</v>
      </c>
      <c r="D30" s="11">
        <v>999336.03</v>
      </c>
      <c r="E30" s="11">
        <v>138852.84</v>
      </c>
      <c r="F30" s="11">
        <v>1918257.7237997293</v>
      </c>
      <c r="G30" s="11">
        <v>402210.79</v>
      </c>
      <c r="H30" s="11">
        <v>3339502.89</v>
      </c>
      <c r="I30" s="11">
        <v>13339330.98</v>
      </c>
      <c r="J30" s="11">
        <v>66859.84</v>
      </c>
      <c r="K30" s="11">
        <v>628840.28</v>
      </c>
      <c r="L30" s="11">
        <v>635934.66</v>
      </c>
      <c r="M30" s="11">
        <v>413429.25</v>
      </c>
      <c r="N30" s="11">
        <v>2062.44</v>
      </c>
      <c r="O30" s="11">
        <v>985397.4199999999</v>
      </c>
      <c r="P30" s="11">
        <f t="shared" si="2"/>
        <v>22870015.14379973</v>
      </c>
      <c r="Q30" s="12"/>
      <c r="R30" s="13">
        <v>18961332.934596002</v>
      </c>
      <c r="S30" s="14">
        <v>0</v>
      </c>
      <c r="T30" s="12"/>
      <c r="U30" s="15">
        <v>0.021389249472940467</v>
      </c>
      <c r="V30" s="12"/>
      <c r="W30" s="16"/>
      <c r="X30" s="12"/>
      <c r="Y30" s="13">
        <v>18961332.934596002</v>
      </c>
      <c r="Z30" s="12"/>
      <c r="AA30" s="15">
        <v>0.022528006544403185</v>
      </c>
      <c r="AB30" s="12"/>
      <c r="AC30" s="12"/>
      <c r="AD30" s="12"/>
      <c r="AE30" s="12"/>
      <c r="AF30" s="17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18" customFormat="1" ht="16.5" customHeight="1">
      <c r="A31" s="8">
        <v>22</v>
      </c>
      <c r="B31" s="9">
        <v>20804</v>
      </c>
      <c r="C31" s="33" t="s">
        <v>48</v>
      </c>
      <c r="D31" s="11">
        <v>1545.48</v>
      </c>
      <c r="E31" s="11">
        <v>28427.89</v>
      </c>
      <c r="F31" s="11">
        <v>0</v>
      </c>
      <c r="G31" s="11">
        <v>107384.72</v>
      </c>
      <c r="H31" s="11">
        <v>776623.81</v>
      </c>
      <c r="I31" s="11">
        <v>3259138.74</v>
      </c>
      <c r="J31" s="11">
        <v>14150.24</v>
      </c>
      <c r="K31" s="11">
        <v>53781.4</v>
      </c>
      <c r="L31" s="11">
        <v>87928.06</v>
      </c>
      <c r="M31" s="11">
        <v>98900.81</v>
      </c>
      <c r="N31" s="11">
        <v>480.06</v>
      </c>
      <c r="O31" s="11">
        <v>229287.62</v>
      </c>
      <c r="P31" s="11">
        <f t="shared" si="2"/>
        <v>4657648.829999999</v>
      </c>
      <c r="Q31" s="12"/>
      <c r="R31" s="13">
        <v>6279115.619999999</v>
      </c>
      <c r="S31" s="14">
        <v>0</v>
      </c>
      <c r="T31" s="12"/>
      <c r="U31" s="15">
        <v>0.007083129172874196</v>
      </c>
      <c r="V31" s="12"/>
      <c r="W31" s="16"/>
      <c r="X31" s="12"/>
      <c r="Y31" s="13">
        <v>6279115.619999999</v>
      </c>
      <c r="Z31" s="12"/>
      <c r="AA31" s="15">
        <v>0.00746023279420035</v>
      </c>
      <c r="AB31" s="12"/>
      <c r="AC31" s="12"/>
      <c r="AD31" s="12"/>
      <c r="AE31" s="12"/>
      <c r="AF31" s="17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18" customFormat="1" ht="16.5" customHeight="1">
      <c r="A32" s="8">
        <v>23</v>
      </c>
      <c r="B32" s="9">
        <v>20805</v>
      </c>
      <c r="C32" s="33" t="s">
        <v>49</v>
      </c>
      <c r="D32" s="11">
        <v>538008.29</v>
      </c>
      <c r="E32" s="11">
        <v>44746.02</v>
      </c>
      <c r="F32" s="11">
        <v>583435.36</v>
      </c>
      <c r="G32" s="11">
        <v>36181.84</v>
      </c>
      <c r="H32" s="11">
        <v>670485</v>
      </c>
      <c r="I32" s="11">
        <v>2660342.73</v>
      </c>
      <c r="J32" s="11">
        <v>13349.19</v>
      </c>
      <c r="K32" s="11">
        <v>393379.73</v>
      </c>
      <c r="L32" s="11">
        <v>162988.43</v>
      </c>
      <c r="M32" s="11">
        <v>86556.74</v>
      </c>
      <c r="N32" s="11">
        <v>453.28</v>
      </c>
      <c r="O32" s="11">
        <v>304115.25</v>
      </c>
      <c r="P32" s="11">
        <f t="shared" si="2"/>
        <v>5494041.86</v>
      </c>
      <c r="Q32" s="12"/>
      <c r="R32" s="13">
        <v>5902100.012701999</v>
      </c>
      <c r="S32" s="14">
        <v>0</v>
      </c>
      <c r="T32" s="12"/>
      <c r="U32" s="15">
        <v>0.0066578383503616235</v>
      </c>
      <c r="V32" s="12"/>
      <c r="W32" s="16"/>
      <c r="X32" s="12"/>
      <c r="Y32" s="13">
        <v>5902100.012701999</v>
      </c>
      <c r="Z32" s="12"/>
      <c r="AA32" s="15">
        <v>0.007012299618940568</v>
      </c>
      <c r="AB32" s="12"/>
      <c r="AC32" s="12"/>
      <c r="AD32" s="12"/>
      <c r="AE32" s="12"/>
      <c r="AF32" s="17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18" customFormat="1" ht="16.5" customHeight="1">
      <c r="A33" s="8">
        <v>24</v>
      </c>
      <c r="B33" s="9">
        <v>20806</v>
      </c>
      <c r="C33" s="33" t="s">
        <v>50</v>
      </c>
      <c r="D33" s="11">
        <v>129000.31130000002</v>
      </c>
      <c r="E33" s="11">
        <v>7104.025600000001</v>
      </c>
      <c r="F33" s="11">
        <v>1604970.95</v>
      </c>
      <c r="G33" s="11">
        <v>10779.317500000001</v>
      </c>
      <c r="H33" s="11">
        <v>222063.8322</v>
      </c>
      <c r="I33" s="11">
        <v>588607.9619</v>
      </c>
      <c r="J33" s="11">
        <v>3144.8221000000003</v>
      </c>
      <c r="K33" s="11">
        <v>75968.8755</v>
      </c>
      <c r="L33" s="11">
        <v>93762.2329</v>
      </c>
      <c r="M33" s="11">
        <v>23688.5327</v>
      </c>
      <c r="N33" s="11">
        <v>106.80180000000001</v>
      </c>
      <c r="O33" s="11">
        <v>57841.4011</v>
      </c>
      <c r="P33" s="11">
        <f t="shared" si="2"/>
        <v>2817039.0646</v>
      </c>
      <c r="Q33" s="12"/>
      <c r="R33" s="13">
        <v>3653256.16</v>
      </c>
      <c r="S33" s="14">
        <v>0</v>
      </c>
      <c r="T33" s="12"/>
      <c r="U33" s="15">
        <v>0.004121039784720251</v>
      </c>
      <c r="V33" s="12"/>
      <c r="W33" s="16"/>
      <c r="X33" s="12"/>
      <c r="Y33" s="13">
        <v>3653256.16</v>
      </c>
      <c r="Z33" s="12"/>
      <c r="AA33" s="15">
        <v>0.0043404426769332915</v>
      </c>
      <c r="AB33" s="12"/>
      <c r="AC33" s="12"/>
      <c r="AD33" s="12"/>
      <c r="AE33" s="12"/>
      <c r="AF33" s="17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18" customFormat="1" ht="16.5" customHeight="1">
      <c r="A34" s="8">
        <v>25</v>
      </c>
      <c r="B34" s="9">
        <v>20807</v>
      </c>
      <c r="C34" s="10" t="s">
        <v>51</v>
      </c>
      <c r="D34" s="11">
        <v>319112.2204955135</v>
      </c>
      <c r="E34" s="11">
        <v>17573.45669035585</v>
      </c>
      <c r="F34" s="11">
        <v>875015.4610785155</v>
      </c>
      <c r="G34" s="11">
        <v>26665.14451156326</v>
      </c>
      <c r="H34" s="11">
        <v>549326.4463547469</v>
      </c>
      <c r="I34" s="11">
        <v>1456058.453118226</v>
      </c>
      <c r="J34" s="11">
        <v>7779.447609707929</v>
      </c>
      <c r="K34" s="11">
        <v>187926.65153322162</v>
      </c>
      <c r="L34" s="11">
        <v>231942.65221386708</v>
      </c>
      <c r="M34" s="11">
        <v>58599.08549056022</v>
      </c>
      <c r="N34" s="11">
        <v>264.19904888181253</v>
      </c>
      <c r="O34" s="11">
        <v>143084.1348798562</v>
      </c>
      <c r="P34" s="11">
        <f t="shared" si="2"/>
        <v>3873347.3530250164</v>
      </c>
      <c r="Q34" s="12"/>
      <c r="R34" s="13">
        <v>3855915.0835690685</v>
      </c>
      <c r="S34" s="14">
        <v>0</v>
      </c>
      <c r="T34" s="12"/>
      <c r="U34" s="15">
        <v>0.004349648305497155</v>
      </c>
      <c r="V34" s="12"/>
      <c r="W34" s="16"/>
      <c r="X34" s="12"/>
      <c r="Y34" s="13">
        <v>3855915.0835690685</v>
      </c>
      <c r="Z34" s="12"/>
      <c r="AA34" s="15">
        <v>0.0045812222451310355</v>
      </c>
      <c r="AB34" s="12"/>
      <c r="AC34" s="12"/>
      <c r="AD34" s="12"/>
      <c r="AE34" s="12"/>
      <c r="AF34" s="17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18" customFormat="1" ht="16.5" customHeight="1">
      <c r="A35" s="8">
        <v>26</v>
      </c>
      <c r="B35" s="9">
        <v>20808</v>
      </c>
      <c r="C35" s="10" t="s">
        <v>52</v>
      </c>
      <c r="D35" s="11">
        <v>51354.40185030363</v>
      </c>
      <c r="E35" s="11">
        <v>2828.078333615962</v>
      </c>
      <c r="F35" s="11">
        <v>140815.33933009178</v>
      </c>
      <c r="G35" s="11">
        <v>4291.194315645114</v>
      </c>
      <c r="H35" s="11">
        <v>88402.54074035861</v>
      </c>
      <c r="I35" s="11">
        <v>234321.9911881004</v>
      </c>
      <c r="J35" s="11">
        <v>1251.938512733773</v>
      </c>
      <c r="K35" s="11">
        <v>30242.842991826838</v>
      </c>
      <c r="L35" s="11">
        <v>37326.29276785598</v>
      </c>
      <c r="M35" s="11">
        <v>9430.290634654135</v>
      </c>
      <c r="N35" s="11">
        <v>42.517281549659</v>
      </c>
      <c r="O35" s="11">
        <v>23026.38284931018</v>
      </c>
      <c r="P35" s="11">
        <f t="shared" si="2"/>
        <v>623333.810796046</v>
      </c>
      <c r="Q35" s="12"/>
      <c r="R35" s="13">
        <v>595758.0757555895</v>
      </c>
      <c r="S35" s="14">
        <v>0</v>
      </c>
      <c r="T35" s="12"/>
      <c r="U35" s="15">
        <v>0.000672042316424142</v>
      </c>
      <c r="V35" s="12"/>
      <c r="W35" s="16"/>
      <c r="X35" s="12"/>
      <c r="Y35" s="13">
        <v>595758.0757555895</v>
      </c>
      <c r="Z35" s="12"/>
      <c r="AA35" s="15">
        <v>0.0007078216429086149</v>
      </c>
      <c r="AB35" s="12"/>
      <c r="AC35" s="12"/>
      <c r="AD35" s="12"/>
      <c r="AE35" s="12"/>
      <c r="AF35" s="17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18" customFormat="1" ht="16.5" customHeight="1">
      <c r="A36" s="8"/>
      <c r="B36" s="9">
        <v>20900</v>
      </c>
      <c r="C36" s="10" t="s">
        <v>53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3">
        <v>0</v>
      </c>
      <c r="S36" s="14">
        <v>0</v>
      </c>
      <c r="T36" s="12"/>
      <c r="U36" s="15">
        <v>0</v>
      </c>
      <c r="V36" s="12"/>
      <c r="W36" s="16"/>
      <c r="X36" s="12"/>
      <c r="Y36" s="13">
        <v>0</v>
      </c>
      <c r="Z36" s="12"/>
      <c r="AA36" s="15">
        <v>0</v>
      </c>
      <c r="AB36" s="12"/>
      <c r="AC36" s="12"/>
      <c r="AD36" s="12"/>
      <c r="AE36" s="12"/>
      <c r="AF36" s="17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18" customFormat="1" ht="16.5" customHeight="1">
      <c r="A37" s="8">
        <v>27</v>
      </c>
      <c r="B37" s="9">
        <v>20901</v>
      </c>
      <c r="C37" s="10" t="s">
        <v>47</v>
      </c>
      <c r="D37" s="11">
        <v>725.32</v>
      </c>
      <c r="E37" s="11">
        <v>2244.5</v>
      </c>
      <c r="F37" s="11">
        <v>2691342.3129675733</v>
      </c>
      <c r="G37" s="11">
        <v>2779.39</v>
      </c>
      <c r="H37" s="11">
        <v>311931.09</v>
      </c>
      <c r="I37" s="11">
        <v>184225.5</v>
      </c>
      <c r="J37" s="11">
        <v>5621.32</v>
      </c>
      <c r="K37" s="11">
        <v>20630.25</v>
      </c>
      <c r="L37" s="11">
        <v>38569.64</v>
      </c>
      <c r="M37" s="11">
        <v>6375.2</v>
      </c>
      <c r="N37" s="11">
        <v>34.4</v>
      </c>
      <c r="O37" s="11">
        <v>17562.11</v>
      </c>
      <c r="P37" s="11">
        <f t="shared" si="2"/>
        <v>3282041.032967573</v>
      </c>
      <c r="Q37" s="12"/>
      <c r="R37" s="13">
        <v>1391584.06</v>
      </c>
      <c r="S37" s="14">
        <v>0</v>
      </c>
      <c r="T37" s="12"/>
      <c r="U37" s="15">
        <v>0.0015697703702886613</v>
      </c>
      <c r="V37" s="12"/>
      <c r="W37" s="16"/>
      <c r="X37" s="12"/>
      <c r="Y37" s="13">
        <v>1391584.06</v>
      </c>
      <c r="Z37" s="12"/>
      <c r="AA37" s="15">
        <v>0.0016533444625914484</v>
      </c>
      <c r="AB37" s="12"/>
      <c r="AC37" s="12"/>
      <c r="AD37" s="12"/>
      <c r="AE37" s="12"/>
      <c r="AF37" s="17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18" customFormat="1" ht="16.5" customHeight="1">
      <c r="A38" s="8">
        <v>28</v>
      </c>
      <c r="B38" s="9">
        <v>20902</v>
      </c>
      <c r="C38" s="10" t="s">
        <v>48</v>
      </c>
      <c r="D38" s="11">
        <v>86.9</v>
      </c>
      <c r="E38" s="11">
        <v>401.62</v>
      </c>
      <c r="F38" s="11">
        <v>1879059.72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2"/>
        <v>1879548.24</v>
      </c>
      <c r="Q38" s="12"/>
      <c r="R38" s="13">
        <v>2653447.0800000005</v>
      </c>
      <c r="S38" s="14">
        <v>0</v>
      </c>
      <c r="T38" s="12"/>
      <c r="U38" s="15">
        <v>0.002993209483380377</v>
      </c>
      <c r="V38" s="12"/>
      <c r="W38" s="16"/>
      <c r="X38" s="12"/>
      <c r="Y38" s="13">
        <v>2653447.0800000005</v>
      </c>
      <c r="Z38" s="12"/>
      <c r="AA38" s="15">
        <v>0.00315256703680369</v>
      </c>
      <c r="AB38" s="12"/>
      <c r="AC38" s="12"/>
      <c r="AD38" s="12"/>
      <c r="AE38" s="12"/>
      <c r="AF38" s="17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18" customFormat="1" ht="16.5" customHeight="1">
      <c r="A39" s="8">
        <v>29</v>
      </c>
      <c r="B39" s="9">
        <v>20903</v>
      </c>
      <c r="C39" s="10" t="s">
        <v>49</v>
      </c>
      <c r="D39" s="11">
        <v>0</v>
      </c>
      <c r="E39" s="11">
        <v>0</v>
      </c>
      <c r="F39" s="11">
        <v>152138.2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2"/>
        <v>152138.2</v>
      </c>
      <c r="Q39" s="12"/>
      <c r="R39" s="13">
        <v>76222.09000000001</v>
      </c>
      <c r="S39" s="14">
        <v>0</v>
      </c>
      <c r="T39" s="12"/>
      <c r="U39" s="15">
        <v>8.598199841659273E-05</v>
      </c>
      <c r="V39" s="12"/>
      <c r="W39" s="16"/>
      <c r="X39" s="12"/>
      <c r="Y39" s="13">
        <v>76222.09000000001</v>
      </c>
      <c r="Z39" s="12"/>
      <c r="AA39" s="15">
        <v>9.055965359983143E-05</v>
      </c>
      <c r="AB39" s="12"/>
      <c r="AC39" s="12"/>
      <c r="AD39" s="12"/>
      <c r="AE39" s="12"/>
      <c r="AF39" s="1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8" customFormat="1" ht="16.5" customHeight="1">
      <c r="A40" s="8">
        <v>30</v>
      </c>
      <c r="B40" s="9">
        <v>20904</v>
      </c>
      <c r="C40" s="10" t="s">
        <v>50</v>
      </c>
      <c r="D40" s="11">
        <v>8.16</v>
      </c>
      <c r="E40" s="11">
        <v>1223.61</v>
      </c>
      <c r="F40" s="11">
        <v>1575623.2</v>
      </c>
      <c r="G40" s="11">
        <v>3020.37</v>
      </c>
      <c r="H40" s="11">
        <v>115336.12</v>
      </c>
      <c r="I40" s="11">
        <v>181385.12</v>
      </c>
      <c r="J40" s="11">
        <v>788.06</v>
      </c>
      <c r="K40" s="11">
        <v>2992.11</v>
      </c>
      <c r="L40" s="11">
        <v>4893.14</v>
      </c>
      <c r="M40" s="11">
        <v>5370.06</v>
      </c>
      <c r="N40" s="11">
        <v>26.52</v>
      </c>
      <c r="O40" s="11">
        <v>20596.05</v>
      </c>
      <c r="P40" s="11">
        <f t="shared" si="2"/>
        <v>1911262.5200000003</v>
      </c>
      <c r="Q40" s="12"/>
      <c r="R40" s="13">
        <v>2225129.5100000002</v>
      </c>
      <c r="S40" s="14">
        <v>0</v>
      </c>
      <c r="T40" s="12"/>
      <c r="U40" s="15">
        <v>0.0025100477040912125</v>
      </c>
      <c r="V40" s="12"/>
      <c r="W40" s="16"/>
      <c r="X40" s="12"/>
      <c r="Y40" s="13">
        <v>2225129.5100000002</v>
      </c>
      <c r="Z40" s="12"/>
      <c r="AA40" s="15">
        <v>0.002643681872805674</v>
      </c>
      <c r="AB40" s="12"/>
      <c r="AC40" s="12"/>
      <c r="AD40" s="12"/>
      <c r="AE40" s="12"/>
      <c r="AF40" s="17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8" customFormat="1" ht="16.5" customHeight="1">
      <c r="A41" s="8">
        <v>31</v>
      </c>
      <c r="B41" s="9">
        <v>20905</v>
      </c>
      <c r="C41" s="10" t="s">
        <v>52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2"/>
        <v>0</v>
      </c>
      <c r="Q41" s="12"/>
      <c r="R41" s="13">
        <v>0</v>
      </c>
      <c r="S41" s="14">
        <v>0</v>
      </c>
      <c r="T41" s="12"/>
      <c r="U41" s="15">
        <v>0</v>
      </c>
      <c r="V41" s="12"/>
      <c r="W41" s="16"/>
      <c r="X41" s="12"/>
      <c r="Y41" s="13">
        <v>0</v>
      </c>
      <c r="Z41" s="12"/>
      <c r="AA41" s="15">
        <v>0</v>
      </c>
      <c r="AB41" s="12"/>
      <c r="AC41" s="12"/>
      <c r="AD41" s="12"/>
      <c r="AE41" s="12"/>
      <c r="AF41" s="17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8" customFormat="1" ht="16.5" customHeight="1">
      <c r="A42" s="8">
        <v>32</v>
      </c>
      <c r="B42" s="9">
        <v>20906</v>
      </c>
      <c r="C42" s="10" t="s">
        <v>51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 t="shared" si="2"/>
        <v>0</v>
      </c>
      <c r="Q42" s="12"/>
      <c r="R42" s="13">
        <v>0</v>
      </c>
      <c r="S42" s="14">
        <v>0</v>
      </c>
      <c r="T42" s="12"/>
      <c r="U42" s="15">
        <v>0</v>
      </c>
      <c r="V42" s="12"/>
      <c r="W42" s="16"/>
      <c r="X42" s="12"/>
      <c r="Y42" s="13">
        <v>0</v>
      </c>
      <c r="Z42" s="12"/>
      <c r="AA42" s="15">
        <v>0</v>
      </c>
      <c r="AB42" s="12"/>
      <c r="AC42" s="12"/>
      <c r="AD42" s="12"/>
      <c r="AE42" s="12"/>
      <c r="AF42" s="17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8" customFormat="1" ht="16.5" customHeight="1">
      <c r="A43" s="8"/>
      <c r="B43" s="9">
        <v>21000</v>
      </c>
      <c r="C43" s="10" t="s">
        <v>54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3">
        <v>0</v>
      </c>
      <c r="S43" s="14">
        <v>0</v>
      </c>
      <c r="T43" s="12"/>
      <c r="U43" s="15">
        <v>0</v>
      </c>
      <c r="V43" s="12"/>
      <c r="W43" s="16"/>
      <c r="X43" s="12"/>
      <c r="Y43" s="13">
        <v>0</v>
      </c>
      <c r="Z43" s="12"/>
      <c r="AA43" s="15">
        <v>0</v>
      </c>
      <c r="AB43" s="12"/>
      <c r="AC43" s="12"/>
      <c r="AD43" s="12"/>
      <c r="AE43" s="12"/>
      <c r="AF43" s="17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8" customFormat="1" ht="16.5" customHeight="1">
      <c r="A44" s="8">
        <v>33</v>
      </c>
      <c r="B44" s="9">
        <v>21001</v>
      </c>
      <c r="C44" s="10" t="s">
        <v>55</v>
      </c>
      <c r="D44" s="11">
        <v>4034.07</v>
      </c>
      <c r="E44" s="11">
        <v>19831.12</v>
      </c>
      <c r="F44" s="11">
        <v>11019048.413232695</v>
      </c>
      <c r="G44" s="11">
        <v>187985.65</v>
      </c>
      <c r="H44" s="11">
        <v>1106321.81</v>
      </c>
      <c r="I44" s="11">
        <v>1888883.65</v>
      </c>
      <c r="J44" s="11">
        <v>14805.18</v>
      </c>
      <c r="K44" s="11">
        <v>396564.79</v>
      </c>
      <c r="L44" s="11">
        <v>173601.05</v>
      </c>
      <c r="M44" s="11">
        <v>75768.52</v>
      </c>
      <c r="N44" s="11">
        <v>346.9</v>
      </c>
      <c r="O44" s="11">
        <v>156767.27</v>
      </c>
      <c r="P44" s="11">
        <f t="shared" si="2"/>
        <v>15043958.423232695</v>
      </c>
      <c r="Q44" s="12"/>
      <c r="R44" s="13">
        <v>11905979.36</v>
      </c>
      <c r="S44" s="14">
        <v>0</v>
      </c>
      <c r="T44" s="12"/>
      <c r="U44" s="15">
        <v>0.013430488438187742</v>
      </c>
      <c r="V44" s="12"/>
      <c r="W44" s="16"/>
      <c r="X44" s="12"/>
      <c r="Y44" s="13">
        <v>11905979.36</v>
      </c>
      <c r="Z44" s="12"/>
      <c r="AA44" s="15">
        <v>0.01414552351697969</v>
      </c>
      <c r="AB44" s="12"/>
      <c r="AC44" s="12"/>
      <c r="AD44" s="12"/>
      <c r="AE44" s="12"/>
      <c r="AF44" s="17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8" customFormat="1" ht="16.5" customHeight="1">
      <c r="A45" s="8">
        <v>34</v>
      </c>
      <c r="B45" s="9">
        <v>21002</v>
      </c>
      <c r="C45" s="10" t="s">
        <v>48</v>
      </c>
      <c r="D45" s="11">
        <v>0</v>
      </c>
      <c r="E45" s="11">
        <v>0</v>
      </c>
      <c r="F45" s="11">
        <v>8062670.11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784.94</v>
      </c>
      <c r="N45" s="11">
        <v>0</v>
      </c>
      <c r="O45" s="11">
        <v>0</v>
      </c>
      <c r="P45" s="11">
        <f t="shared" si="2"/>
        <v>8063455.050000001</v>
      </c>
      <c r="Q45" s="12"/>
      <c r="R45" s="13">
        <v>8340634.98</v>
      </c>
      <c r="S45" s="14">
        <v>0</v>
      </c>
      <c r="T45" s="12"/>
      <c r="U45" s="15">
        <v>0.00940861715604673</v>
      </c>
      <c r="V45" s="12"/>
      <c r="W45" s="16"/>
      <c r="X45" s="12"/>
      <c r="Y45" s="13">
        <v>8340634.98</v>
      </c>
      <c r="Z45" s="12"/>
      <c r="AA45" s="15">
        <v>0.009909529043239785</v>
      </c>
      <c r="AB45" s="12"/>
      <c r="AC45" s="12"/>
      <c r="AD45" s="12"/>
      <c r="AE45" s="12"/>
      <c r="AF45" s="17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8" customFormat="1" ht="16.5" customHeight="1">
      <c r="A46" s="8">
        <v>35</v>
      </c>
      <c r="B46" s="9">
        <v>21003</v>
      </c>
      <c r="C46" s="10" t="s">
        <v>49</v>
      </c>
      <c r="D46" s="11">
        <v>94887.83</v>
      </c>
      <c r="E46" s="11">
        <v>8283.84</v>
      </c>
      <c r="F46" s="11">
        <v>2386108.24</v>
      </c>
      <c r="G46" s="11">
        <v>12594.95</v>
      </c>
      <c r="H46" s="11">
        <v>386818.52</v>
      </c>
      <c r="I46" s="11">
        <v>1038906.34</v>
      </c>
      <c r="J46" s="11">
        <v>4644.9</v>
      </c>
      <c r="K46" s="11">
        <v>49704.48</v>
      </c>
      <c r="L46" s="11">
        <v>28873.53</v>
      </c>
      <c r="M46" s="11">
        <v>32271.36</v>
      </c>
      <c r="N46" s="11">
        <v>157.16</v>
      </c>
      <c r="O46" s="11">
        <v>77758.26000000001</v>
      </c>
      <c r="P46" s="11">
        <f t="shared" si="2"/>
        <v>4121009.41</v>
      </c>
      <c r="Q46" s="12"/>
      <c r="R46" s="13">
        <v>2572337.2900000005</v>
      </c>
      <c r="S46" s="14">
        <v>0</v>
      </c>
      <c r="T46" s="12"/>
      <c r="U46" s="15">
        <v>0.0029017139361531864</v>
      </c>
      <c r="V46" s="12"/>
      <c r="W46" s="16"/>
      <c r="X46" s="12"/>
      <c r="Y46" s="13">
        <v>2572337.2900000005</v>
      </c>
      <c r="Z46" s="12"/>
      <c r="AA46" s="15">
        <v>0.0030562002947482694</v>
      </c>
      <c r="AB46" s="12"/>
      <c r="AC46" s="12"/>
      <c r="AD46" s="12"/>
      <c r="AE46" s="12"/>
      <c r="AF46" s="17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8" customFormat="1" ht="16.5" customHeight="1">
      <c r="A47" s="8">
        <v>36</v>
      </c>
      <c r="B47" s="9">
        <v>21004</v>
      </c>
      <c r="C47" s="10" t="s">
        <v>50</v>
      </c>
      <c r="D47" s="11">
        <v>1073451.97</v>
      </c>
      <c r="E47" s="11">
        <v>62663.42</v>
      </c>
      <c r="F47" s="11">
        <v>13697828.35</v>
      </c>
      <c r="G47" s="11">
        <v>72963.88</v>
      </c>
      <c r="H47" s="11">
        <v>3363970.1</v>
      </c>
      <c r="I47" s="11">
        <v>3863587.37</v>
      </c>
      <c r="J47" s="11">
        <v>26918.6</v>
      </c>
      <c r="K47" s="11">
        <v>2444567.03</v>
      </c>
      <c r="L47" s="11">
        <v>211232.68</v>
      </c>
      <c r="M47" s="11">
        <v>260326.99</v>
      </c>
      <c r="N47" s="11">
        <v>914.4</v>
      </c>
      <c r="O47" s="11">
        <v>414493.51</v>
      </c>
      <c r="P47" s="11">
        <f t="shared" si="2"/>
        <v>25492918.300000004</v>
      </c>
      <c r="Q47" s="12"/>
      <c r="R47" s="13">
        <v>25783636.880000003</v>
      </c>
      <c r="S47" s="14">
        <v>0</v>
      </c>
      <c r="T47" s="12"/>
      <c r="U47" s="15">
        <v>0.02908511988309638</v>
      </c>
      <c r="V47" s="12"/>
      <c r="W47" s="16"/>
      <c r="X47" s="12"/>
      <c r="Y47" s="13">
        <v>25783636.880000003</v>
      </c>
      <c r="Z47" s="12"/>
      <c r="AA47" s="15">
        <v>0.030633602731132643</v>
      </c>
      <c r="AB47" s="12"/>
      <c r="AC47" s="12"/>
      <c r="AD47" s="12"/>
      <c r="AE47" s="12"/>
      <c r="AF47" s="17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8" customFormat="1" ht="16.5" customHeight="1">
      <c r="A48" s="8">
        <v>37</v>
      </c>
      <c r="B48" s="9">
        <v>21005</v>
      </c>
      <c r="C48" s="10" t="s">
        <v>52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2"/>
        <v>0</v>
      </c>
      <c r="Q48" s="12"/>
      <c r="R48" s="13">
        <v>0</v>
      </c>
      <c r="S48" s="14">
        <v>0</v>
      </c>
      <c r="T48" s="12"/>
      <c r="U48" s="15">
        <v>0</v>
      </c>
      <c r="V48" s="12"/>
      <c r="W48" s="16"/>
      <c r="X48" s="12"/>
      <c r="Y48" s="13">
        <v>0</v>
      </c>
      <c r="Z48" s="12"/>
      <c r="AA48" s="15">
        <v>0</v>
      </c>
      <c r="AB48" s="12"/>
      <c r="AC48" s="12"/>
      <c r="AD48" s="12"/>
      <c r="AE48" s="12"/>
      <c r="AF48" s="17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8" customFormat="1" ht="16.5" customHeight="1">
      <c r="A49" s="8">
        <v>38</v>
      </c>
      <c r="B49" s="9">
        <v>21006</v>
      </c>
      <c r="C49" s="10" t="s">
        <v>51</v>
      </c>
      <c r="D49" s="11">
        <v>61313.83</v>
      </c>
      <c r="E49" s="11">
        <v>9989.76</v>
      </c>
      <c r="F49" s="11">
        <v>0</v>
      </c>
      <c r="G49" s="11">
        <v>12635.4</v>
      </c>
      <c r="H49" s="11">
        <v>345634.21</v>
      </c>
      <c r="I49" s="11">
        <v>706421.37</v>
      </c>
      <c r="J49" s="11">
        <v>9257.94</v>
      </c>
      <c r="K49" s="11">
        <v>388839.56</v>
      </c>
      <c r="L49" s="11">
        <v>28969</v>
      </c>
      <c r="M49" s="11">
        <v>36451.27</v>
      </c>
      <c r="N49" s="11">
        <v>158.18</v>
      </c>
      <c r="O49" s="11">
        <v>70359.29000000001</v>
      </c>
      <c r="P49" s="11">
        <f t="shared" si="2"/>
        <v>1670029.81</v>
      </c>
      <c r="Q49" s="12"/>
      <c r="R49" s="13">
        <v>1789944.62</v>
      </c>
      <c r="S49" s="14">
        <v>0</v>
      </c>
      <c r="T49" s="12"/>
      <c r="U49" s="15">
        <v>0.0020191392742265222</v>
      </c>
      <c r="V49" s="12"/>
      <c r="W49" s="16"/>
      <c r="X49" s="12"/>
      <c r="Y49" s="13">
        <v>1789944.62</v>
      </c>
      <c r="Z49" s="12"/>
      <c r="AA49" s="15">
        <v>0.0021266376289351533</v>
      </c>
      <c r="AB49" s="12"/>
      <c r="AC49" s="12"/>
      <c r="AD49" s="12"/>
      <c r="AE49" s="12"/>
      <c r="AF49" s="17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8" customFormat="1" ht="16.5" customHeight="1">
      <c r="A50" s="8">
        <v>39</v>
      </c>
      <c r="B50" s="9">
        <v>21100</v>
      </c>
      <c r="C50" s="10" t="s">
        <v>56</v>
      </c>
      <c r="D50" s="11">
        <v>0</v>
      </c>
      <c r="E50" s="11">
        <v>0</v>
      </c>
      <c r="F50" s="11">
        <v>1474814.54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si="2"/>
        <v>1474814.54</v>
      </c>
      <c r="Q50" s="12"/>
      <c r="R50" s="13">
        <v>1455861.43</v>
      </c>
      <c r="S50" s="14">
        <v>0</v>
      </c>
      <c r="T50" s="12"/>
      <c r="U50" s="15">
        <v>0.0016422781790559457</v>
      </c>
      <c r="V50" s="12"/>
      <c r="W50" s="31">
        <v>222087.91</v>
      </c>
      <c r="X50" s="12"/>
      <c r="Y50" s="13">
        <v>1233773.52</v>
      </c>
      <c r="Z50" s="12"/>
      <c r="AA50" s="15">
        <v>0.0014658493698066358</v>
      </c>
      <c r="AB50" s="12"/>
      <c r="AC50" s="12"/>
      <c r="AD50" s="12"/>
      <c r="AE50" s="12"/>
      <c r="AF50" s="17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8" customFormat="1" ht="16.5" customHeight="1">
      <c r="A51" s="8">
        <v>40</v>
      </c>
      <c r="B51" s="20">
        <v>29999</v>
      </c>
      <c r="C51" s="21" t="s">
        <v>57</v>
      </c>
      <c r="D51" s="22">
        <f>SUM(D12:D50)</f>
        <v>74561338.99</v>
      </c>
      <c r="E51" s="22">
        <f aca="true" t="shared" si="3" ref="E51:P51">SUM(E12:E50)</f>
        <v>1000041.7400000001</v>
      </c>
      <c r="F51" s="22">
        <f t="shared" si="3"/>
        <v>295135238.72</v>
      </c>
      <c r="G51" s="22">
        <f t="shared" si="3"/>
        <v>3697844.8199999994</v>
      </c>
      <c r="H51" s="22">
        <f t="shared" si="3"/>
        <v>28188875.72</v>
      </c>
      <c r="I51" s="22">
        <f t="shared" si="3"/>
        <v>74201413.86000001</v>
      </c>
      <c r="J51" s="22">
        <f t="shared" si="3"/>
        <v>422275.08</v>
      </c>
      <c r="K51" s="22">
        <f t="shared" si="3"/>
        <v>11330281.62</v>
      </c>
      <c r="L51" s="22">
        <f t="shared" si="3"/>
        <v>6930763.319999998</v>
      </c>
      <c r="M51" s="22">
        <f t="shared" si="3"/>
        <v>4242628.4399999995</v>
      </c>
      <c r="N51" s="22">
        <f t="shared" si="3"/>
        <v>13658.869999999999</v>
      </c>
      <c r="O51" s="22">
        <f t="shared" si="3"/>
        <v>7194795.56</v>
      </c>
      <c r="P51" s="22">
        <f t="shared" si="3"/>
        <v>506919156.73999995</v>
      </c>
      <c r="Q51" s="23">
        <v>462509922.3066226</v>
      </c>
      <c r="R51" s="13">
        <v>479591051.8900001</v>
      </c>
      <c r="S51" s="14">
        <v>0</v>
      </c>
      <c r="T51" s="12"/>
      <c r="U51" s="25">
        <v>0.5410006084091636</v>
      </c>
      <c r="V51" s="12"/>
      <c r="W51" s="16"/>
      <c r="X51" s="12"/>
      <c r="Y51" s="27">
        <v>472866417.76000005</v>
      </c>
      <c r="Z51" s="12"/>
      <c r="AA51" s="25">
        <v>0.5618137601755445</v>
      </c>
      <c r="AB51" s="12"/>
      <c r="AC51" s="12"/>
      <c r="AD51" s="29"/>
      <c r="AE51" s="12"/>
      <c r="AF51" s="17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2:47" s="18" customFormat="1" ht="16.5" customHeight="1">
      <c r="B52" s="20"/>
      <c r="C52" s="30" t="s">
        <v>58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3">
        <v>0</v>
      </c>
      <c r="S52" s="14">
        <v>0</v>
      </c>
      <c r="T52" s="12"/>
      <c r="U52" s="15">
        <v>0</v>
      </c>
      <c r="V52" s="12"/>
      <c r="W52" s="16"/>
      <c r="X52" s="12"/>
      <c r="Y52" s="13">
        <v>0</v>
      </c>
      <c r="Z52" s="12"/>
      <c r="AA52" s="15">
        <v>0</v>
      </c>
      <c r="AB52" s="12"/>
      <c r="AC52" s="12"/>
      <c r="AD52" s="12"/>
      <c r="AE52" s="12"/>
      <c r="AF52" s="17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18" customFormat="1" ht="16.5" customHeight="1">
      <c r="A53" s="8">
        <v>41</v>
      </c>
      <c r="B53" s="9">
        <v>30100</v>
      </c>
      <c r="C53" s="10" t="s">
        <v>59</v>
      </c>
      <c r="D53" s="11">
        <v>443257.22</v>
      </c>
      <c r="E53" s="11">
        <v>113603.03</v>
      </c>
      <c r="F53" s="11">
        <v>0</v>
      </c>
      <c r="G53" s="11">
        <v>182164.58</v>
      </c>
      <c r="H53" s="11">
        <v>2749942.6799999997</v>
      </c>
      <c r="I53" s="11">
        <v>11685554.25</v>
      </c>
      <c r="J53" s="11">
        <v>53918.240000000005</v>
      </c>
      <c r="K53" s="11">
        <v>954920.3</v>
      </c>
      <c r="L53" s="11">
        <v>335061.96</v>
      </c>
      <c r="M53" s="11">
        <v>543843.56</v>
      </c>
      <c r="N53" s="11">
        <v>62784.84</v>
      </c>
      <c r="O53" s="11">
        <v>849175.69</v>
      </c>
      <c r="P53" s="11">
        <f aca="true" t="shared" si="4" ref="P53:P60">SUM(D53:O53)</f>
        <v>17974226.35</v>
      </c>
      <c r="Q53" s="12"/>
      <c r="R53" s="13">
        <v>17879513.209999997</v>
      </c>
      <c r="S53" s="14">
        <v>0</v>
      </c>
      <c r="T53" s="12"/>
      <c r="U53" s="15">
        <v>0.020168907419249045</v>
      </c>
      <c r="V53" s="12"/>
      <c r="W53" s="16"/>
      <c r="X53" s="12"/>
      <c r="Y53" s="13">
        <v>17879513.209999997</v>
      </c>
      <c r="Z53" s="12"/>
      <c r="AA53" s="15">
        <v>0.02124269385464515</v>
      </c>
      <c r="AB53" s="12"/>
      <c r="AC53" s="12"/>
      <c r="AD53" s="12"/>
      <c r="AE53" s="12"/>
      <c r="AF53" s="17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18" customFormat="1" ht="16.5" customHeight="1">
      <c r="A54" s="8"/>
      <c r="B54" s="9">
        <v>30200</v>
      </c>
      <c r="C54" s="10" t="s">
        <v>60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3">
        <v>0</v>
      </c>
      <c r="S54" s="14">
        <v>0</v>
      </c>
      <c r="T54" s="12"/>
      <c r="U54" s="15">
        <v>0</v>
      </c>
      <c r="V54" s="12"/>
      <c r="W54" s="16"/>
      <c r="X54" s="12"/>
      <c r="Y54" s="13">
        <v>0</v>
      </c>
      <c r="Z54" s="12"/>
      <c r="AA54" s="15">
        <v>0</v>
      </c>
      <c r="AB54" s="12"/>
      <c r="AC54" s="12"/>
      <c r="AD54" s="12"/>
      <c r="AE54" s="12"/>
      <c r="AF54" s="17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18" customFormat="1" ht="16.5" customHeight="1">
      <c r="A55" s="8">
        <v>42</v>
      </c>
      <c r="B55" s="9">
        <v>30201</v>
      </c>
      <c r="C55" s="10" t="s">
        <v>61</v>
      </c>
      <c r="D55" s="11">
        <v>2707149.34</v>
      </c>
      <c r="E55" s="11">
        <v>99839.47</v>
      </c>
      <c r="F55" s="11">
        <v>10662317.99550273</v>
      </c>
      <c r="G55" s="11">
        <v>209972.59</v>
      </c>
      <c r="H55" s="11">
        <v>2859862.16</v>
      </c>
      <c r="I55" s="11">
        <v>10828155.55</v>
      </c>
      <c r="J55" s="11">
        <v>50145.43</v>
      </c>
      <c r="K55" s="11">
        <v>659784.84</v>
      </c>
      <c r="L55" s="11">
        <v>578942.01</v>
      </c>
      <c r="M55" s="11">
        <v>887236.55</v>
      </c>
      <c r="N55" s="11">
        <v>57444.75</v>
      </c>
      <c r="O55" s="11">
        <v>769413.51</v>
      </c>
      <c r="P55" s="11">
        <f t="shared" si="4"/>
        <v>30370264.195502736</v>
      </c>
      <c r="Q55" s="12"/>
      <c r="R55" s="13">
        <v>74904686.83</v>
      </c>
      <c r="S55" s="14">
        <v>0</v>
      </c>
      <c r="T55" s="12"/>
      <c r="U55" s="15">
        <v>0.08449590747790349</v>
      </c>
      <c r="V55" s="12"/>
      <c r="W55" s="16"/>
      <c r="X55" s="12"/>
      <c r="Y55" s="13">
        <v>74904686.83</v>
      </c>
      <c r="Z55" s="12"/>
      <c r="AA55" s="15">
        <v>0.0889944436360726</v>
      </c>
      <c r="AB55" s="12"/>
      <c r="AC55" s="12"/>
      <c r="AD55" s="12"/>
      <c r="AE55" s="12"/>
      <c r="AF55" s="17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18" customFormat="1" ht="16.5" customHeight="1">
      <c r="A56" s="8">
        <v>43</v>
      </c>
      <c r="B56" s="9">
        <v>30202</v>
      </c>
      <c r="C56" s="10" t="s">
        <v>62</v>
      </c>
      <c r="D56" s="11">
        <v>8045219.261907674</v>
      </c>
      <c r="E56" s="11">
        <v>496883.61148325243</v>
      </c>
      <c r="F56" s="11">
        <v>170499642.91517755</v>
      </c>
      <c r="G56" s="11">
        <v>3106909.4231267227</v>
      </c>
      <c r="H56" s="11">
        <v>14807915.553499933</v>
      </c>
      <c r="I56" s="11">
        <v>48610586.67140654</v>
      </c>
      <c r="J56" s="11">
        <v>245556.2119388116</v>
      </c>
      <c r="K56" s="11">
        <v>6355121.236301129</v>
      </c>
      <c r="L56" s="11">
        <v>2687373.795945243</v>
      </c>
      <c r="M56" s="11">
        <v>3430975.6156221805</v>
      </c>
      <c r="N56" s="11">
        <v>277877.81021482253</v>
      </c>
      <c r="O56" s="11">
        <v>3779496.0027987687</v>
      </c>
      <c r="P56" s="11">
        <f t="shared" si="4"/>
        <v>262343558.10942262</v>
      </c>
      <c r="Q56" s="12"/>
      <c r="R56" s="13">
        <v>265186564.03014424</v>
      </c>
      <c r="S56" s="14">
        <v>-2.384185791015625E-07</v>
      </c>
      <c r="T56" s="12"/>
      <c r="U56" s="15">
        <v>0.2991425547179499</v>
      </c>
      <c r="V56" s="12"/>
      <c r="W56" s="31">
        <v>38086056.9</v>
      </c>
      <c r="X56" s="12"/>
      <c r="Y56" s="13">
        <v>227100507.130144</v>
      </c>
      <c r="Z56" s="12"/>
      <c r="AA56" s="15">
        <v>0.269818674062229</v>
      </c>
      <c r="AB56" s="12"/>
      <c r="AC56" s="12"/>
      <c r="AD56" s="12"/>
      <c r="AE56" s="12"/>
      <c r="AF56" s="17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18" customFormat="1" ht="16.5" customHeight="1">
      <c r="A57" s="8">
        <v>44</v>
      </c>
      <c r="B57" s="9">
        <v>30300</v>
      </c>
      <c r="C57" s="10" t="s">
        <v>63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f t="shared" si="4"/>
        <v>0</v>
      </c>
      <c r="Q57" s="12"/>
      <c r="R57" s="13">
        <v>0</v>
      </c>
      <c r="S57" s="14">
        <v>0</v>
      </c>
      <c r="T57" s="12"/>
      <c r="U57" s="15">
        <v>0</v>
      </c>
      <c r="V57" s="12"/>
      <c r="W57" s="16"/>
      <c r="X57" s="12"/>
      <c r="Y57" s="13">
        <v>0</v>
      </c>
      <c r="Z57" s="12"/>
      <c r="AA57" s="15">
        <v>0</v>
      </c>
      <c r="AB57" s="12"/>
      <c r="AC57" s="12"/>
      <c r="AD57" s="12"/>
      <c r="AE57" s="12"/>
      <c r="AF57" s="17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18" customFormat="1" ht="16.5" customHeight="1">
      <c r="A58" s="8">
        <v>45</v>
      </c>
      <c r="B58" s="9">
        <v>30400</v>
      </c>
      <c r="C58" s="10" t="s">
        <v>64</v>
      </c>
      <c r="D58" s="11">
        <v>23314.74</v>
      </c>
      <c r="E58" s="11">
        <v>2855.8</v>
      </c>
      <c r="F58" s="11">
        <v>879175</v>
      </c>
      <c r="G58" s="11">
        <v>4427.95</v>
      </c>
      <c r="H58" s="11">
        <v>121093.7</v>
      </c>
      <c r="I58" s="11">
        <v>246510.04</v>
      </c>
      <c r="J58" s="11">
        <v>1408.25</v>
      </c>
      <c r="K58" s="11">
        <v>84973.54</v>
      </c>
      <c r="L58" s="11">
        <v>8753.03</v>
      </c>
      <c r="M58" s="11">
        <v>10958.1</v>
      </c>
      <c r="N58" s="11">
        <v>1560.86</v>
      </c>
      <c r="O58" s="11">
        <v>21654.66</v>
      </c>
      <c r="P58" s="11">
        <f t="shared" si="4"/>
        <v>1406685.6700000002</v>
      </c>
      <c r="Q58" s="12"/>
      <c r="R58" s="13">
        <v>0</v>
      </c>
      <c r="S58" s="14">
        <v>0</v>
      </c>
      <c r="T58" s="12"/>
      <c r="U58" s="15">
        <v>0</v>
      </c>
      <c r="V58" s="12"/>
      <c r="W58" s="16"/>
      <c r="X58" s="12"/>
      <c r="Y58" s="13">
        <v>0</v>
      </c>
      <c r="Z58" s="12"/>
      <c r="AA58" s="15">
        <v>0</v>
      </c>
      <c r="AB58" s="12"/>
      <c r="AC58" s="12"/>
      <c r="AD58" s="12"/>
      <c r="AE58" s="12"/>
      <c r="AF58" s="17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18" customFormat="1" ht="16.5" customHeight="1">
      <c r="A59" s="8">
        <v>46</v>
      </c>
      <c r="B59" s="9">
        <v>30500</v>
      </c>
      <c r="C59" s="10" t="s">
        <v>65</v>
      </c>
      <c r="D59" s="11">
        <v>103494.31</v>
      </c>
      <c r="E59" s="11">
        <v>34047.29</v>
      </c>
      <c r="F59" s="11">
        <v>12927189.24</v>
      </c>
      <c r="G59" s="11">
        <v>45808.69</v>
      </c>
      <c r="H59" s="11">
        <v>1067003.67</v>
      </c>
      <c r="I59" s="11">
        <v>2986744.47</v>
      </c>
      <c r="J59" s="11">
        <v>16898.04</v>
      </c>
      <c r="K59" s="11">
        <v>989567.3</v>
      </c>
      <c r="L59" s="11">
        <v>105031.57</v>
      </c>
      <c r="M59" s="11">
        <v>178967.11</v>
      </c>
      <c r="N59" s="11">
        <v>18779.52</v>
      </c>
      <c r="O59" s="11">
        <v>284584.46</v>
      </c>
      <c r="P59" s="11">
        <f t="shared" si="4"/>
        <v>18758115.669999998</v>
      </c>
      <c r="Q59" s="17">
        <v>4493520.95</v>
      </c>
      <c r="R59" s="13">
        <v>4493520.95</v>
      </c>
      <c r="S59" s="14">
        <v>0</v>
      </c>
      <c r="T59" s="12"/>
      <c r="U59" s="15">
        <v>0.005068896840900403</v>
      </c>
      <c r="V59" s="12"/>
      <c r="W59" s="16"/>
      <c r="X59" s="12"/>
      <c r="Y59" s="13">
        <v>4493520.95</v>
      </c>
      <c r="Z59" s="12"/>
      <c r="AA59" s="15">
        <v>0.005338763351616118</v>
      </c>
      <c r="AB59" s="12"/>
      <c r="AC59" s="12"/>
      <c r="AD59" s="12"/>
      <c r="AE59" s="12"/>
      <c r="AF59" s="17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18" customFormat="1" ht="16.5" customHeight="1">
      <c r="A60" s="8">
        <v>47</v>
      </c>
      <c r="B60" s="9">
        <v>30600</v>
      </c>
      <c r="C60" s="10" t="s">
        <v>66</v>
      </c>
      <c r="D60" s="11">
        <v>71823.85809232605</v>
      </c>
      <c r="E60" s="11">
        <v>4435.938516747556</v>
      </c>
      <c r="F60" s="11">
        <v>1522139.0193196838</v>
      </c>
      <c r="G60" s="11">
        <v>27736.996873277407</v>
      </c>
      <c r="H60" s="11">
        <v>136661.72650006608</v>
      </c>
      <c r="I60" s="11">
        <v>447363.27859346435</v>
      </c>
      <c r="J60" s="11">
        <v>2192.208061188419</v>
      </c>
      <c r="K60" s="11">
        <v>56735.473698871836</v>
      </c>
      <c r="L60" s="11">
        <v>23991.584054756837</v>
      </c>
      <c r="M60" s="11">
        <v>30630.104377819807</v>
      </c>
      <c r="N60" s="11">
        <v>2480.75978517747</v>
      </c>
      <c r="O60" s="11">
        <v>33741.52720123186</v>
      </c>
      <c r="P60" s="11">
        <f t="shared" si="4"/>
        <v>2359932.4750746116</v>
      </c>
      <c r="Q60" s="12"/>
      <c r="R60" s="13">
        <v>2932474.8098558476</v>
      </c>
      <c r="S60" s="14">
        <v>0</v>
      </c>
      <c r="T60" s="12"/>
      <c r="U60" s="15">
        <v>0.0033079655052455728</v>
      </c>
      <c r="V60" s="12"/>
      <c r="W60" s="16"/>
      <c r="X60" s="12"/>
      <c r="Y60" s="13">
        <v>2932474.8098558476</v>
      </c>
      <c r="Z60" s="12"/>
      <c r="AA60" s="15">
        <v>0.0034840805725843654</v>
      </c>
      <c r="AB60" s="12"/>
      <c r="AC60" s="12"/>
      <c r="AD60" s="12"/>
      <c r="AE60" s="12"/>
      <c r="AF60" s="17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18" customFormat="1" ht="16.5" customHeight="1">
      <c r="A61" s="8">
        <v>48</v>
      </c>
      <c r="B61" s="9">
        <v>30700</v>
      </c>
      <c r="C61" s="10" t="s">
        <v>67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>
        <v>0</v>
      </c>
      <c r="Q61" s="12"/>
      <c r="R61" s="13">
        <v>0</v>
      </c>
      <c r="S61" s="14">
        <v>0</v>
      </c>
      <c r="T61" s="12"/>
      <c r="U61" s="15">
        <v>0</v>
      </c>
      <c r="V61" s="12"/>
      <c r="W61" s="16"/>
      <c r="X61" s="12"/>
      <c r="Y61" s="13">
        <v>0</v>
      </c>
      <c r="Z61" s="12"/>
      <c r="AA61" s="15">
        <v>0</v>
      </c>
      <c r="AB61" s="12"/>
      <c r="AC61" s="12"/>
      <c r="AD61" s="12"/>
      <c r="AE61" s="12"/>
      <c r="AF61" s="17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18" customFormat="1" ht="16.5" customHeight="1">
      <c r="A62" s="8">
        <v>49</v>
      </c>
      <c r="B62" s="20">
        <v>39999</v>
      </c>
      <c r="C62" s="21" t="s">
        <v>10</v>
      </c>
      <c r="D62" s="22">
        <f>SUM(D52:D61)</f>
        <v>11394258.73</v>
      </c>
      <c r="E62" s="22">
        <f aca="true" t="shared" si="5" ref="E62:P62">SUM(E52:E61)</f>
        <v>751665.14</v>
      </c>
      <c r="F62" s="22">
        <f t="shared" si="5"/>
        <v>196490464.17</v>
      </c>
      <c r="G62" s="22">
        <f t="shared" si="5"/>
        <v>3577020.23</v>
      </c>
      <c r="H62" s="22">
        <f t="shared" si="5"/>
        <v>21742479.49</v>
      </c>
      <c r="I62" s="22">
        <f t="shared" si="5"/>
        <v>74804914.26</v>
      </c>
      <c r="J62" s="22">
        <f t="shared" si="5"/>
        <v>370118.38</v>
      </c>
      <c r="K62" s="22">
        <f t="shared" si="5"/>
        <v>9101102.69</v>
      </c>
      <c r="L62" s="22">
        <f t="shared" si="5"/>
        <v>3739153.9499999993</v>
      </c>
      <c r="M62" s="22">
        <f t="shared" si="5"/>
        <v>5082611.040000001</v>
      </c>
      <c r="N62" s="22">
        <f t="shared" si="5"/>
        <v>420928.54</v>
      </c>
      <c r="O62" s="22">
        <f t="shared" si="5"/>
        <v>5738065.850000001</v>
      </c>
      <c r="P62" s="22">
        <f t="shared" si="5"/>
        <v>333212782.46999997</v>
      </c>
      <c r="Q62" s="23">
        <v>362464285.020144</v>
      </c>
      <c r="R62" s="13">
        <v>365396759.8300001</v>
      </c>
      <c r="S62" s="14">
        <v>0</v>
      </c>
      <c r="T62" s="12"/>
      <c r="U62" s="25">
        <v>0.41218423196124876</v>
      </c>
      <c r="V62" s="12"/>
      <c r="W62" s="16"/>
      <c r="X62" s="12"/>
      <c r="Y62" s="27">
        <v>327310702.92999977</v>
      </c>
      <c r="Z62" s="12"/>
      <c r="AA62" s="25">
        <v>0.3888786554771472</v>
      </c>
      <c r="AB62" s="12"/>
      <c r="AC62" s="12"/>
      <c r="AD62" s="29"/>
      <c r="AE62" s="12"/>
      <c r="AF62" s="17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18" customFormat="1" ht="16.5" customHeight="1">
      <c r="A63" s="8">
        <v>50</v>
      </c>
      <c r="B63" s="20">
        <v>49999</v>
      </c>
      <c r="C63" s="30" t="s">
        <v>68</v>
      </c>
      <c r="D63" s="11">
        <f>D11+D51+D62</f>
        <v>89600713.69</v>
      </c>
      <c r="E63" s="11">
        <f aca="true" t="shared" si="6" ref="E63:P63">E11+E51+E62</f>
        <v>1942212.9900000002</v>
      </c>
      <c r="F63" s="11">
        <f t="shared" si="6"/>
        <v>492549424.65999997</v>
      </c>
      <c r="G63" s="11">
        <f t="shared" si="6"/>
        <v>7690561.699999999</v>
      </c>
      <c r="H63" s="11">
        <f t="shared" si="6"/>
        <v>55989448.05</v>
      </c>
      <c r="I63" s="11">
        <f t="shared" si="6"/>
        <v>172780429.47000003</v>
      </c>
      <c r="J63" s="11">
        <f t="shared" si="6"/>
        <v>1096035.9100000001</v>
      </c>
      <c r="K63" s="11">
        <f t="shared" si="6"/>
        <v>21886544.61</v>
      </c>
      <c r="L63" s="11">
        <f t="shared" si="6"/>
        <v>12613613.629999997</v>
      </c>
      <c r="M63" s="11">
        <f t="shared" si="6"/>
        <v>9983011.29</v>
      </c>
      <c r="N63" s="11">
        <f t="shared" si="6"/>
        <v>437598.39999999997</v>
      </c>
      <c r="O63" s="11">
        <f t="shared" si="6"/>
        <v>14490388.73</v>
      </c>
      <c r="P63" s="11">
        <f t="shared" si="6"/>
        <v>881059983.1299999</v>
      </c>
      <c r="Q63" s="23">
        <v>886488932.6100001</v>
      </c>
      <c r="R63" s="13">
        <v>886488932.6100001</v>
      </c>
      <c r="S63" s="14">
        <v>0</v>
      </c>
      <c r="T63" s="12"/>
      <c r="U63" s="15">
        <v>1</v>
      </c>
      <c r="V63" s="12"/>
      <c r="W63" s="16"/>
      <c r="X63" s="12"/>
      <c r="Y63" s="13">
        <v>841678241.5799998</v>
      </c>
      <c r="Z63" s="12"/>
      <c r="AA63" s="15">
        <v>1</v>
      </c>
      <c r="AB63" s="12"/>
      <c r="AC63" s="12"/>
      <c r="AD63" s="34"/>
      <c r="AE63" s="12"/>
      <c r="AF63" s="17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5" spans="4:15" ht="12.75" hidden="1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3:17" ht="12.75" hidden="1">
      <c r="C66" s="1" t="s">
        <v>69</v>
      </c>
      <c r="D66" s="37">
        <v>75228826.06</v>
      </c>
      <c r="E66" s="37">
        <v>2463447.86</v>
      </c>
      <c r="F66" s="37">
        <v>510194255.73</v>
      </c>
      <c r="G66" s="37">
        <v>8723082.870000001</v>
      </c>
      <c r="H66" s="37">
        <v>58680709.720000006</v>
      </c>
      <c r="I66" s="37"/>
      <c r="J66" s="37"/>
      <c r="K66" s="37"/>
      <c r="L66" s="37">
        <v>207676482.56</v>
      </c>
      <c r="M66" s="37">
        <v>10215766.87</v>
      </c>
      <c r="N66" s="37">
        <v>1614205.7599999998</v>
      </c>
      <c r="O66" s="37">
        <v>11692155.16</v>
      </c>
      <c r="P66" s="37">
        <v>886488932.5899999</v>
      </c>
      <c r="Q66" s="38"/>
    </row>
    <row r="67" ht="12.75" hidden="1">
      <c r="Q67" s="38"/>
    </row>
    <row r="68" ht="12.75" hidden="1">
      <c r="Q68" s="38"/>
    </row>
    <row r="69" spans="3:17" ht="12.75" hidden="1">
      <c r="C69" s="39" t="s">
        <v>70</v>
      </c>
      <c r="D69" s="40">
        <v>0</v>
      </c>
      <c r="E69" s="40">
        <v>0</v>
      </c>
      <c r="F69" s="40">
        <v>0.020000100135803223</v>
      </c>
      <c r="G69" s="40">
        <v>0</v>
      </c>
      <c r="H69" s="40">
        <v>0</v>
      </c>
      <c r="I69" s="41"/>
      <c r="J69" s="41"/>
      <c r="K69" s="41"/>
      <c r="L69" s="40">
        <v>0</v>
      </c>
      <c r="M69" s="40">
        <v>0</v>
      </c>
      <c r="N69" s="40">
        <v>0</v>
      </c>
      <c r="O69" s="40">
        <v>0</v>
      </c>
      <c r="P69" s="40">
        <v>0.020000219345092773</v>
      </c>
      <c r="Q69" s="38"/>
    </row>
    <row r="70" ht="12.75" hidden="1"/>
    <row r="71" ht="12.75" hidden="1"/>
    <row r="72" ht="12.75" hidden="1"/>
    <row r="73" ht="12.75" hidden="1"/>
    <row r="74" ht="12.75" hidden="1">
      <c r="F74" s="35"/>
    </row>
    <row r="75" ht="12.75" hidden="1"/>
    <row r="76" ht="12.75" hidden="1"/>
    <row r="77" ht="12.75" hidden="1"/>
    <row r="78" ht="12.75" hidden="1"/>
    <row r="79" ht="12.75" hidden="1"/>
    <row r="80" ht="12.75" hidden="1"/>
    <row r="83" spans="4:16" ht="12.75"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</sheetData>
  <sheetProtection/>
  <mergeCells count="22">
    <mergeCell ref="K1:K3"/>
    <mergeCell ref="L1:L3"/>
    <mergeCell ref="D2:D3"/>
    <mergeCell ref="E2:E3"/>
    <mergeCell ref="AA1:AA3"/>
    <mergeCell ref="H2:H3"/>
    <mergeCell ref="R1:R3"/>
    <mergeCell ref="U1:U3"/>
    <mergeCell ref="W1:W3"/>
    <mergeCell ref="Y1:Y3"/>
    <mergeCell ref="P1:P3"/>
    <mergeCell ref="J1:J3"/>
    <mergeCell ref="F2:F3"/>
    <mergeCell ref="G2:G3"/>
    <mergeCell ref="M1:M3"/>
    <mergeCell ref="N1:N3"/>
    <mergeCell ref="O1:O3"/>
    <mergeCell ref="B1:B3"/>
    <mergeCell ref="C1:C3"/>
    <mergeCell ref="D1:E1"/>
    <mergeCell ref="F1:H1"/>
    <mergeCell ref="I1:I3"/>
  </mergeCells>
  <printOptions horizontalCentered="1"/>
  <pageMargins left="0.15748031496062992" right="0.35433070866141736" top="0.1968503937007874" bottom="0.1968503937007874" header="0.5118110236220472" footer="0.11811023622047245"/>
  <pageSetup fitToHeight="3" horizontalDpi="600" verticalDpi="600" orientation="landscape" paperSize="9" scale="61" r:id="rId1"/>
  <headerFooter alignWithMargins="0">
    <oddFooter>&amp;L&amp;"Arial,Corsivo"Modello LA 2015</oddFooter>
  </headerFooter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Fontana</dc:creator>
  <cp:keywords/>
  <dc:description/>
  <cp:lastModifiedBy>ASL1 Umbria</cp:lastModifiedBy>
  <cp:lastPrinted>2017-02-14T08:11:38Z</cp:lastPrinted>
  <dcterms:created xsi:type="dcterms:W3CDTF">2017-02-10T14:30:03Z</dcterms:created>
  <dcterms:modified xsi:type="dcterms:W3CDTF">2017-02-14T08:12:32Z</dcterms:modified>
  <cp:category/>
  <cp:version/>
  <cp:contentType/>
  <cp:contentStatus/>
</cp:coreProperties>
</file>